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0" windowHeight="901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3" i="1"/>
  <c r="A193"/>
  <c r="L192"/>
  <c r="J192"/>
  <c r="I192"/>
  <c r="H192"/>
  <c r="G192"/>
  <c r="F192"/>
  <c r="A184"/>
  <c r="L183"/>
  <c r="J183"/>
  <c r="I183"/>
  <c r="H183"/>
  <c r="G183"/>
  <c r="F183"/>
  <c r="B175"/>
  <c r="A175"/>
  <c r="L174"/>
  <c r="J174"/>
  <c r="I174"/>
  <c r="H174"/>
  <c r="G174"/>
  <c r="F174"/>
  <c r="A165"/>
  <c r="L164"/>
  <c r="J164"/>
  <c r="I164"/>
  <c r="H164"/>
  <c r="G164"/>
  <c r="F164"/>
  <c r="B156"/>
  <c r="A156"/>
  <c r="L155"/>
  <c r="J155"/>
  <c r="I155"/>
  <c r="H155"/>
  <c r="G155"/>
  <c r="F155"/>
  <c r="A146"/>
  <c r="L145"/>
  <c r="J145"/>
  <c r="I145"/>
  <c r="H145"/>
  <c r="G145"/>
  <c r="F145"/>
  <c r="B137"/>
  <c r="A137"/>
  <c r="L136"/>
  <c r="J136"/>
  <c r="I136"/>
  <c r="H136"/>
  <c r="G136"/>
  <c r="F136"/>
  <c r="A128"/>
  <c r="L127"/>
  <c r="L137" s="1"/>
  <c r="J127"/>
  <c r="I127"/>
  <c r="H127"/>
  <c r="G127"/>
  <c r="G137" s="1"/>
  <c r="F127"/>
  <c r="B119"/>
  <c r="A119"/>
  <c r="L118"/>
  <c r="J118"/>
  <c r="I118"/>
  <c r="H118"/>
  <c r="G118"/>
  <c r="F118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I70"/>
  <c r="H70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G51"/>
  <c r="G62" s="1"/>
  <c r="F51"/>
  <c r="F62" s="1"/>
  <c r="B43"/>
  <c r="A43"/>
  <c r="L42"/>
  <c r="J42"/>
  <c r="I42"/>
  <c r="H42"/>
  <c r="G42"/>
  <c r="F42"/>
  <c r="B33"/>
  <c r="A33"/>
  <c r="L32"/>
  <c r="J32"/>
  <c r="J43" s="1"/>
  <c r="I32"/>
  <c r="H32"/>
  <c r="G32"/>
  <c r="F32"/>
  <c r="F43" s="1"/>
  <c r="B24"/>
  <c r="A24"/>
  <c r="L23"/>
  <c r="J23"/>
  <c r="I23"/>
  <c r="H23"/>
  <c r="G23"/>
  <c r="F23"/>
  <c r="B14"/>
  <c r="A14"/>
  <c r="L13"/>
  <c r="J13"/>
  <c r="I13"/>
  <c r="H13"/>
  <c r="G13"/>
  <c r="G24" s="1"/>
  <c r="F13"/>
  <c r="H175" l="1"/>
  <c r="G156"/>
  <c r="L156"/>
  <c r="J137"/>
  <c r="F137"/>
  <c r="F119"/>
  <c r="H24"/>
  <c r="L24"/>
  <c r="I81"/>
  <c r="J81"/>
  <c r="G193"/>
  <c r="L193"/>
  <c r="F175"/>
  <c r="J175"/>
  <c r="I156"/>
  <c r="H137"/>
  <c r="I119"/>
  <c r="G119"/>
  <c r="L119"/>
  <c r="H81"/>
  <c r="H62"/>
  <c r="I43"/>
  <c r="J24"/>
  <c r="I24"/>
  <c r="F24"/>
  <c r="I193"/>
  <c r="H193"/>
  <c r="F193"/>
  <c r="J193"/>
  <c r="G175"/>
  <c r="L175"/>
  <c r="I175"/>
  <c r="F156"/>
  <c r="J156"/>
  <c r="H156"/>
  <c r="I137"/>
  <c r="H119"/>
  <c r="J119"/>
  <c r="I100"/>
  <c r="G43"/>
  <c r="H43"/>
  <c r="L43"/>
  <c r="F194" l="1"/>
  <c r="L194"/>
  <c r="G194"/>
  <c r="J194"/>
  <c r="I194"/>
  <c r="H194"/>
</calcChain>
</file>

<file path=xl/sharedStrings.xml><?xml version="1.0" encoding="utf-8"?>
<sst xmlns="http://schemas.openxmlformats.org/spreadsheetml/2006/main" count="300" uniqueCount="105">
  <si>
    <t>Рыба тушеная в томатном соусе</t>
  </si>
  <si>
    <t>Типовое примерное меню приготавливаемых блюд</t>
  </si>
  <si>
    <t>МБОУ Центр образования с. Алькатваам</t>
  </si>
  <si>
    <t>Бобовые отварные</t>
  </si>
  <si>
    <t>Салат из кукурузы</t>
  </si>
  <si>
    <t>Жаркое по домашнему</t>
  </si>
  <si>
    <t>Хлеб пшеничный</t>
  </si>
  <si>
    <t>Калорийность</t>
  </si>
  <si>
    <t>Компот из сухофруктов</t>
  </si>
  <si>
    <t>Каша пшенная на молоке</t>
  </si>
  <si>
    <t>Возрастная категория</t>
  </si>
  <si>
    <t>Чай сладкий с лимоном</t>
  </si>
  <si>
    <t>Печень тушеная в соусе</t>
  </si>
  <si>
    <t>Каша рисовая на молоке</t>
  </si>
  <si>
    <t>должность</t>
  </si>
  <si>
    <t>Утвердил:</t>
  </si>
  <si>
    <t>Раздел меню</t>
  </si>
  <si>
    <t>хлеб бел.</t>
  </si>
  <si>
    <t>гор.блюдо</t>
  </si>
  <si>
    <t>Углеводы</t>
  </si>
  <si>
    <t>хлеб черн.</t>
  </si>
  <si>
    <t>Прием пищи</t>
  </si>
  <si>
    <t>гор.напиток</t>
  </si>
  <si>
    <t>7-11 лет</t>
  </si>
  <si>
    <t>№ рецептуры</t>
  </si>
  <si>
    <t>День недели</t>
  </si>
  <si>
    <t>Винегрет</t>
  </si>
  <si>
    <t>директор</t>
  </si>
  <si>
    <t>Плов с мясом на растительном масле</t>
  </si>
  <si>
    <t>Печенье</t>
  </si>
  <si>
    <t>месяц</t>
  </si>
  <si>
    <t>напиток</t>
  </si>
  <si>
    <t>фамилия</t>
  </si>
  <si>
    <t>Блюда</t>
  </si>
  <si>
    <t>день</t>
  </si>
  <si>
    <t>Неделя</t>
  </si>
  <si>
    <t>итого</t>
  </si>
  <si>
    <t>дата</t>
  </si>
  <si>
    <t>Кисель фруктовый</t>
  </si>
  <si>
    <t>фрукты</t>
  </si>
  <si>
    <t>Школа</t>
  </si>
  <si>
    <t>Обед</t>
  </si>
  <si>
    <t>Белки</t>
  </si>
  <si>
    <t>Йогурт</t>
  </si>
  <si>
    <t>гарнир</t>
  </si>
  <si>
    <t>Завтрак</t>
  </si>
  <si>
    <t>закуска</t>
  </si>
  <si>
    <t>1 блюдо</t>
  </si>
  <si>
    <t>хлеб</t>
  </si>
  <si>
    <t>Жиры</t>
  </si>
  <si>
    <t>2 блюдо</t>
  </si>
  <si>
    <t>Цена</t>
  </si>
  <si>
    <t>год</t>
  </si>
  <si>
    <t>Котлета мясная</t>
  </si>
  <si>
    <t>Вес блюда, г</t>
  </si>
  <si>
    <t>Какао на молоке</t>
  </si>
  <si>
    <t>Сок фруктовый</t>
  </si>
  <si>
    <t>Каша кукурузная</t>
  </si>
  <si>
    <t>Салат из свеклы</t>
  </si>
  <si>
    <t>Итого за день:</t>
  </si>
  <si>
    <t>Каша гречневая на молоке</t>
  </si>
  <si>
    <t>Пискунова Наталья Борисовна</t>
  </si>
  <si>
    <t>Среднее значение за период:</t>
  </si>
  <si>
    <t>Салат из зеленого горошка</t>
  </si>
  <si>
    <t>Омлет натуральный</t>
  </si>
  <si>
    <t>Пюре картофельное</t>
  </si>
  <si>
    <t>Макаронник</t>
  </si>
  <si>
    <t>Оладьи из печени</t>
  </si>
  <si>
    <t>Макароны отварные</t>
  </si>
  <si>
    <t>Суп гречневый</t>
  </si>
  <si>
    <t>Рис отварной</t>
  </si>
  <si>
    <t>Суп рыбный</t>
  </si>
  <si>
    <t>Конфета шоколадная</t>
  </si>
  <si>
    <t>Бутерброд с сыром</t>
  </si>
  <si>
    <t>Фрукты (яблоко)</t>
  </si>
  <si>
    <t>Рассольник на м/б</t>
  </si>
  <si>
    <t>Рыба тушеная с овощами</t>
  </si>
  <si>
    <t>Хлеб ржано-пшеничный</t>
  </si>
  <si>
    <t>Бутерброд с маслом</t>
  </si>
  <si>
    <t>Салат из моркови с зеленым горошком</t>
  </si>
  <si>
    <t>Суп картофельный гороховый</t>
  </si>
  <si>
    <t>Чай со сгущеным молоком</t>
  </si>
  <si>
    <t>Кофейный напиток (цикорий)</t>
  </si>
  <si>
    <t>Суп вермишелевый на курином бульоне</t>
  </si>
  <si>
    <t>Каша гречневая рассыпчатая</t>
  </si>
  <si>
    <t>Фрукты (апельсин)</t>
  </si>
  <si>
    <t>Суп рыбный из консервов с крупой</t>
  </si>
  <si>
    <t>Компот из свежемороженных фруктов</t>
  </si>
  <si>
    <t>Салат из свежей капусты</t>
  </si>
  <si>
    <t>Суп картофельный с пшеном</t>
  </si>
  <si>
    <t>Салат из консервированных помидоров</t>
  </si>
  <si>
    <t>Суп картофельный с клецками</t>
  </si>
  <si>
    <t>Гуляш из курицы</t>
  </si>
  <si>
    <t>Каша молочная "Дружба"</t>
  </si>
  <si>
    <t>Яйцо вареное</t>
  </si>
  <si>
    <t>Огурец консервированный</t>
  </si>
  <si>
    <t>Борщ из свежей капусты</t>
  </si>
  <si>
    <t>Картофель отварной, запеченый с маслом</t>
  </si>
  <si>
    <t>Котлеты рыбные Любительские</t>
  </si>
  <si>
    <t>Каша перловая рассыпчатая</t>
  </si>
  <si>
    <t>Чай сладкий с молоком</t>
  </si>
  <si>
    <t>Щи из свежей капусты с мясом</t>
  </si>
  <si>
    <t>Картофельная запеканка с отварным мясом</t>
  </si>
  <si>
    <t>Каша молочная из крупы Геркулес</t>
  </si>
  <si>
    <t xml:space="preserve">Салат из кукурузы </t>
  </si>
</sst>
</file>

<file path=xl/styles.xml><?xml version="1.0" encoding="utf-8"?>
<styleSheet xmlns="http://schemas.openxmlformats.org/spreadsheetml/2006/main">
  <fonts count="11">
    <font>
      <sz val="11"/>
      <color rgb="FF000000"/>
      <name val="Arial"/>
    </font>
    <font>
      <sz val="10"/>
      <color rgb="FF000000"/>
      <name val="Arial"/>
    </font>
    <font>
      <b/>
      <sz val="10"/>
      <color rgb="FF2D2D2D"/>
      <name val="Arial"/>
    </font>
    <font>
      <b/>
      <sz val="11"/>
      <color rgb="FF000000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rgb="FF000000"/>
      <name val="Arial"/>
    </font>
    <font>
      <b/>
      <sz val="14"/>
      <color rgb="FF4C4C4C"/>
      <name val="Arial"/>
    </font>
    <font>
      <b/>
      <sz val="8"/>
      <color rgb="FF2D2D2D"/>
      <name val="Arial"/>
    </font>
    <font>
      <b/>
      <sz val="8"/>
      <color rgb="FF000000"/>
      <name val="Arial"/>
    </font>
    <font>
      <i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5" xfId="0" applyBorder="1"/>
    <xf numFmtId="0" fontId="1" fillId="0" borderId="1" xfId="0" applyFont="1" applyBorder="1" applyAlignment="1">
      <alignment vertical="top" wrapText="1"/>
    </xf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2" xfId="0" applyFont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1" fontId="1" fillId="2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1" fontId="1" fillId="2" borderId="1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1" fontId="1" fillId="2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194"/>
  <sheetViews>
    <sheetView tabSelected="1" zoomScaleSheetLayoutView="75" workbookViewId="0">
      <pane xSplit="4" ySplit="5" topLeftCell="E163" activePane="bottomRight" state="frozen"/>
      <selection pane="topRight"/>
      <selection pane="bottomLeft"/>
      <selection pane="bottomRight" activeCell="E142" sqref="E142"/>
    </sheetView>
  </sheetViews>
  <sheetFormatPr defaultColWidth="9.125" defaultRowHeight="12.75"/>
  <cols>
    <col min="1" max="1" width="4.75" style="2" customWidth="1"/>
    <col min="2" max="2" width="5.25" style="2" customWidth="1"/>
    <col min="3" max="3" width="9.125" style="1"/>
    <col min="4" max="4" width="11.625" style="1" customWidth="1"/>
    <col min="5" max="5" width="52.625" style="2" customWidth="1"/>
    <col min="6" max="6" width="9.25" style="2" customWidth="1"/>
    <col min="7" max="7" width="10" style="2" customWidth="1"/>
    <col min="8" max="8" width="7.625" style="2" customWidth="1"/>
    <col min="9" max="9" width="6.875" style="2" customWidth="1"/>
    <col min="10" max="10" width="8.125" style="2" customWidth="1"/>
    <col min="11" max="11" width="10" style="2" customWidth="1"/>
    <col min="12" max="12" width="9.125" style="2" bestFit="1" customWidth="1"/>
    <col min="13" max="16384" width="9.125" style="2"/>
  </cols>
  <sheetData>
    <row r="1" spans="1:12" ht="14.25">
      <c r="A1" s="1" t="s">
        <v>40</v>
      </c>
      <c r="C1" s="57" t="s">
        <v>2</v>
      </c>
      <c r="D1" s="58"/>
      <c r="E1" s="58"/>
      <c r="F1" s="12" t="s">
        <v>15</v>
      </c>
      <c r="G1" s="2" t="s">
        <v>14</v>
      </c>
      <c r="H1" s="59" t="s">
        <v>27</v>
      </c>
      <c r="I1" s="59"/>
      <c r="J1" s="59"/>
      <c r="K1" s="59"/>
    </row>
    <row r="2" spans="1:12" ht="18">
      <c r="A2" s="35" t="s">
        <v>1</v>
      </c>
      <c r="C2" s="2"/>
      <c r="G2" s="2" t="s">
        <v>32</v>
      </c>
      <c r="H2" s="59" t="s">
        <v>61</v>
      </c>
      <c r="I2" s="59"/>
      <c r="J2" s="59"/>
      <c r="K2" s="59"/>
    </row>
    <row r="3" spans="1:12" ht="17.25" customHeight="1">
      <c r="A3" s="4" t="s">
        <v>10</v>
      </c>
      <c r="C3" s="2"/>
      <c r="D3" s="3"/>
      <c r="E3" s="38" t="s">
        <v>23</v>
      </c>
      <c r="G3" s="2" t="s">
        <v>37</v>
      </c>
      <c r="H3" s="48">
        <v>26</v>
      </c>
      <c r="I3" s="48">
        <v>5</v>
      </c>
      <c r="J3" s="49">
        <v>2026</v>
      </c>
      <c r="K3" s="50"/>
    </row>
    <row r="4" spans="1:12">
      <c r="C4" s="2"/>
      <c r="D4" s="4"/>
      <c r="H4" s="47" t="s">
        <v>34</v>
      </c>
      <c r="I4" s="47" t="s">
        <v>30</v>
      </c>
      <c r="J4" s="47" t="s">
        <v>52</v>
      </c>
    </row>
    <row r="5" spans="1:12" ht="34.5" thickBot="1">
      <c r="A5" s="45" t="s">
        <v>35</v>
      </c>
      <c r="B5" s="46" t="s">
        <v>25</v>
      </c>
      <c r="C5" s="36" t="s">
        <v>21</v>
      </c>
      <c r="D5" s="36" t="s">
        <v>16</v>
      </c>
      <c r="E5" s="36" t="s">
        <v>33</v>
      </c>
      <c r="F5" s="36" t="s">
        <v>54</v>
      </c>
      <c r="G5" s="36" t="s">
        <v>42</v>
      </c>
      <c r="H5" s="36" t="s">
        <v>49</v>
      </c>
      <c r="I5" s="36" t="s">
        <v>19</v>
      </c>
      <c r="J5" s="36" t="s">
        <v>7</v>
      </c>
      <c r="K5" s="37" t="s">
        <v>24</v>
      </c>
      <c r="L5" s="36" t="s">
        <v>51</v>
      </c>
    </row>
    <row r="6" spans="1:12" ht="14.25">
      <c r="A6" s="20">
        <v>1</v>
      </c>
      <c r="B6" s="21">
        <v>1</v>
      </c>
      <c r="C6" s="22" t="s">
        <v>45</v>
      </c>
      <c r="D6" s="5" t="s">
        <v>18</v>
      </c>
      <c r="E6" s="39" t="s">
        <v>60</v>
      </c>
      <c r="F6" s="40">
        <v>150</v>
      </c>
      <c r="G6" s="40">
        <v>7.51</v>
      </c>
      <c r="H6" s="40">
        <v>8.34</v>
      </c>
      <c r="I6" s="40">
        <v>30.44</v>
      </c>
      <c r="J6" s="40">
        <v>227</v>
      </c>
      <c r="K6" s="55">
        <v>183</v>
      </c>
      <c r="L6" s="52">
        <v>49.45</v>
      </c>
    </row>
    <row r="7" spans="1:12" ht="14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25">
      <c r="A8" s="23"/>
      <c r="B8" s="15"/>
      <c r="C8" s="11"/>
      <c r="D8" s="7" t="s">
        <v>22</v>
      </c>
      <c r="E8" s="42" t="s">
        <v>55</v>
      </c>
      <c r="F8" s="43">
        <v>200</v>
      </c>
      <c r="G8" s="43">
        <v>2.9</v>
      </c>
      <c r="H8" s="43">
        <v>2.5</v>
      </c>
      <c r="I8" s="43">
        <v>24.92</v>
      </c>
      <c r="J8" s="63">
        <v>27</v>
      </c>
      <c r="K8" s="44">
        <v>959</v>
      </c>
      <c r="L8" s="43">
        <v>11.65</v>
      </c>
    </row>
    <row r="9" spans="1:12" ht="14.25">
      <c r="A9" s="23"/>
      <c r="B9" s="15"/>
      <c r="C9" s="11"/>
      <c r="D9" s="7" t="s">
        <v>48</v>
      </c>
      <c r="E9" s="42" t="s">
        <v>73</v>
      </c>
      <c r="F9" s="43">
        <v>70</v>
      </c>
      <c r="G9" s="43">
        <v>8.43</v>
      </c>
      <c r="H9" s="43">
        <v>9.24</v>
      </c>
      <c r="I9" s="43">
        <v>22.37</v>
      </c>
      <c r="J9" s="43">
        <v>215.46</v>
      </c>
      <c r="K9" s="44">
        <v>3</v>
      </c>
      <c r="L9" s="43">
        <v>47.08</v>
      </c>
    </row>
    <row r="10" spans="1:12" ht="14.25">
      <c r="A10" s="23"/>
      <c r="B10" s="15"/>
      <c r="C10" s="11"/>
      <c r="D10" s="7" t="s">
        <v>39</v>
      </c>
      <c r="E10" s="42" t="s">
        <v>74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>
        <v>9</v>
      </c>
      <c r="L10" s="43">
        <v>65</v>
      </c>
    </row>
    <row r="11" spans="1:12" ht="14.25">
      <c r="A11" s="23"/>
      <c r="B11" s="15"/>
      <c r="C11" s="11"/>
      <c r="D11" s="6"/>
      <c r="E11" s="42" t="s">
        <v>94</v>
      </c>
      <c r="F11" s="43">
        <v>40</v>
      </c>
      <c r="G11" s="43">
        <v>3.4</v>
      </c>
      <c r="H11" s="43">
        <v>3.07</v>
      </c>
      <c r="I11" s="43">
        <v>0.2</v>
      </c>
      <c r="J11" s="43">
        <v>42</v>
      </c>
      <c r="K11" s="44">
        <v>209</v>
      </c>
      <c r="L11" s="43">
        <v>23</v>
      </c>
    </row>
    <row r="12" spans="1:12" ht="14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25">
      <c r="A13" s="24"/>
      <c r="B13" s="17"/>
      <c r="C13" s="8"/>
      <c r="D13" s="18" t="s">
        <v>36</v>
      </c>
      <c r="E13" s="9"/>
      <c r="F13" s="19">
        <f>SUM(F6:F12)</f>
        <v>560</v>
      </c>
      <c r="G13" s="19">
        <f t="shared" ref="G13:J13" si="0">SUM(G6:G12)</f>
        <v>22.639999999999997</v>
      </c>
      <c r="H13" s="19">
        <f t="shared" si="0"/>
        <v>23.549999999999997</v>
      </c>
      <c r="I13" s="19">
        <f t="shared" si="0"/>
        <v>87.73</v>
      </c>
      <c r="J13" s="19">
        <f t="shared" si="0"/>
        <v>558.46</v>
      </c>
      <c r="K13" s="25"/>
      <c r="L13" s="19">
        <f>SUM(L6:L12)</f>
        <v>196.18</v>
      </c>
    </row>
    <row r="14" spans="1:12" ht="14.25">
      <c r="A14" s="26">
        <f>A6</f>
        <v>1</v>
      </c>
      <c r="B14" s="13">
        <f>B6</f>
        <v>1</v>
      </c>
      <c r="C14" s="10" t="s">
        <v>41</v>
      </c>
      <c r="D14" s="7" t="s">
        <v>46</v>
      </c>
      <c r="E14" s="42" t="s">
        <v>26</v>
      </c>
      <c r="F14" s="43">
        <v>60</v>
      </c>
      <c r="G14" s="43">
        <v>0.82</v>
      </c>
      <c r="H14" s="43">
        <v>6.11</v>
      </c>
      <c r="I14" s="43">
        <v>4.3899999999999997</v>
      </c>
      <c r="J14" s="43">
        <v>76.3</v>
      </c>
      <c r="K14" s="44">
        <v>45</v>
      </c>
      <c r="L14" s="43">
        <v>22.42</v>
      </c>
    </row>
    <row r="15" spans="1:12" ht="14.25">
      <c r="A15" s="23"/>
      <c r="B15" s="15"/>
      <c r="C15" s="11"/>
      <c r="D15" s="7" t="s">
        <v>47</v>
      </c>
      <c r="E15" s="42" t="s">
        <v>75</v>
      </c>
      <c r="F15" s="43">
        <v>200</v>
      </c>
      <c r="G15" s="43">
        <v>2.0499999999999998</v>
      </c>
      <c r="H15" s="43">
        <v>3.79</v>
      </c>
      <c r="I15" s="43">
        <v>14.49</v>
      </c>
      <c r="J15" s="43">
        <v>97.6</v>
      </c>
      <c r="K15" s="44">
        <v>96</v>
      </c>
      <c r="L15" s="43">
        <v>61.89</v>
      </c>
    </row>
    <row r="16" spans="1:12" ht="14.25">
      <c r="A16" s="23"/>
      <c r="B16" s="15"/>
      <c r="C16" s="11"/>
      <c r="D16" s="7" t="s">
        <v>50</v>
      </c>
      <c r="E16" s="42" t="s">
        <v>76</v>
      </c>
      <c r="F16" s="43">
        <v>100</v>
      </c>
      <c r="G16" s="43">
        <v>14.35</v>
      </c>
      <c r="H16" s="43">
        <v>3.95</v>
      </c>
      <c r="I16" s="43">
        <v>4.75</v>
      </c>
      <c r="J16" s="43">
        <v>112.5</v>
      </c>
      <c r="K16" s="44">
        <v>231</v>
      </c>
      <c r="L16" s="43">
        <v>29.66</v>
      </c>
    </row>
    <row r="17" spans="1:12" ht="14.25">
      <c r="A17" s="23"/>
      <c r="B17" s="15"/>
      <c r="C17" s="11"/>
      <c r="D17" s="7" t="s">
        <v>44</v>
      </c>
      <c r="E17" s="42" t="s">
        <v>70</v>
      </c>
      <c r="F17" s="43">
        <v>150</v>
      </c>
      <c r="G17" s="43">
        <v>3.46</v>
      </c>
      <c r="H17" s="43">
        <v>3.54</v>
      </c>
      <c r="I17" s="43">
        <v>37.619999999999997</v>
      </c>
      <c r="J17" s="43">
        <v>208.7</v>
      </c>
      <c r="K17" s="44">
        <v>679</v>
      </c>
      <c r="L17" s="43">
        <v>19.88</v>
      </c>
    </row>
    <row r="18" spans="1:12" ht="14.25">
      <c r="A18" s="23"/>
      <c r="B18" s="15"/>
      <c r="C18" s="11"/>
      <c r="D18" s="7" t="s">
        <v>31</v>
      </c>
      <c r="E18" s="42" t="s">
        <v>56</v>
      </c>
      <c r="F18" s="43">
        <v>200</v>
      </c>
      <c r="G18" s="43">
        <v>1.36</v>
      </c>
      <c r="H18" s="43">
        <v>0.24</v>
      </c>
      <c r="I18" s="43">
        <v>22.54</v>
      </c>
      <c r="J18" s="43">
        <v>94</v>
      </c>
      <c r="K18" s="44">
        <v>442</v>
      </c>
      <c r="L18" s="43">
        <v>23</v>
      </c>
    </row>
    <row r="19" spans="1:12" ht="14.25">
      <c r="A19" s="23"/>
      <c r="B19" s="15"/>
      <c r="C19" s="11"/>
      <c r="D19" s="7" t="s">
        <v>17</v>
      </c>
      <c r="E19" s="42" t="s">
        <v>6</v>
      </c>
      <c r="F19" s="43">
        <v>40</v>
      </c>
      <c r="G19" s="43">
        <v>2.54</v>
      </c>
      <c r="H19" s="43">
        <v>0.4</v>
      </c>
      <c r="I19" s="43">
        <v>20.53</v>
      </c>
      <c r="J19" s="43">
        <v>93.98</v>
      </c>
      <c r="K19" s="44">
        <v>147</v>
      </c>
      <c r="L19" s="43">
        <v>17.2</v>
      </c>
    </row>
    <row r="20" spans="1:12" ht="14.25">
      <c r="A20" s="23"/>
      <c r="B20" s="15"/>
      <c r="C20" s="11"/>
      <c r="D20" s="7" t="s">
        <v>20</v>
      </c>
      <c r="E20" s="42" t="s">
        <v>77</v>
      </c>
      <c r="F20" s="43">
        <v>48</v>
      </c>
      <c r="G20" s="43">
        <v>2.76</v>
      </c>
      <c r="H20" s="43">
        <v>0.48</v>
      </c>
      <c r="I20" s="43">
        <v>21.36</v>
      </c>
      <c r="J20" s="43">
        <v>90.72</v>
      </c>
      <c r="K20" s="44">
        <v>127</v>
      </c>
      <c r="L20" s="43">
        <v>14.8</v>
      </c>
    </row>
    <row r="21" spans="1:12" ht="14.25">
      <c r="A21" s="23"/>
      <c r="B21" s="15"/>
      <c r="C21" s="11"/>
      <c r="D21" s="6"/>
      <c r="E21" s="42" t="s">
        <v>29</v>
      </c>
      <c r="F21" s="43">
        <v>50</v>
      </c>
      <c r="G21" s="63">
        <v>3.8</v>
      </c>
      <c r="H21" s="63">
        <v>4.9000000000000004</v>
      </c>
      <c r="I21" s="43">
        <v>17.2</v>
      </c>
      <c r="J21" s="63">
        <v>108.5</v>
      </c>
      <c r="K21" s="44">
        <v>11</v>
      </c>
      <c r="L21" s="43">
        <v>17.5</v>
      </c>
    </row>
    <row r="22" spans="1:12" ht="14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25">
      <c r="A23" s="24"/>
      <c r="B23" s="17"/>
      <c r="C23" s="8"/>
      <c r="D23" s="18" t="s">
        <v>36</v>
      </c>
      <c r="E23" s="9"/>
      <c r="F23" s="19">
        <f>SUM(F14:F22)</f>
        <v>848</v>
      </c>
      <c r="G23" s="19">
        <f t="shared" ref="G23:J23" si="1">SUM(G14:G22)</f>
        <v>31.139999999999997</v>
      </c>
      <c r="H23" s="19">
        <f t="shared" si="1"/>
        <v>23.409999999999997</v>
      </c>
      <c r="I23" s="19">
        <f t="shared" si="1"/>
        <v>142.88</v>
      </c>
      <c r="J23" s="19">
        <f t="shared" si="1"/>
        <v>882.3</v>
      </c>
      <c r="K23" s="25"/>
      <c r="L23" s="19">
        <f>SUM(L14:L22)</f>
        <v>206.35</v>
      </c>
    </row>
    <row r="24" spans="1:12" ht="15">
      <c r="A24" s="29">
        <f>A6</f>
        <v>1</v>
      </c>
      <c r="B24" s="30">
        <f>B6</f>
        <v>1</v>
      </c>
      <c r="C24" s="60" t="s">
        <v>59</v>
      </c>
      <c r="D24" s="61"/>
      <c r="E24" s="31"/>
      <c r="F24" s="32">
        <f>F13+F23</f>
        <v>1408</v>
      </c>
      <c r="G24" s="32">
        <f t="shared" ref="G24:J24" si="2">G13+G23</f>
        <v>53.779999999999994</v>
      </c>
      <c r="H24" s="32">
        <f t="shared" si="2"/>
        <v>46.959999999999994</v>
      </c>
      <c r="I24" s="32">
        <f t="shared" si="2"/>
        <v>230.61</v>
      </c>
      <c r="J24" s="32">
        <f t="shared" si="2"/>
        <v>1440.76</v>
      </c>
      <c r="K24" s="32"/>
      <c r="L24" s="32">
        <f>L13+L23</f>
        <v>402.53</v>
      </c>
    </row>
    <row r="25" spans="1:12" ht="14.25">
      <c r="A25" s="14">
        <v>1</v>
      </c>
      <c r="B25" s="15">
        <v>2</v>
      </c>
      <c r="C25" s="22" t="s">
        <v>45</v>
      </c>
      <c r="D25" s="5" t="s">
        <v>18</v>
      </c>
      <c r="E25" s="39" t="s">
        <v>64</v>
      </c>
      <c r="F25" s="40">
        <v>150</v>
      </c>
      <c r="G25" s="40">
        <v>13.45</v>
      </c>
      <c r="H25" s="40">
        <v>12.75</v>
      </c>
      <c r="I25" s="40">
        <v>11.25</v>
      </c>
      <c r="J25" s="40">
        <v>235.5</v>
      </c>
      <c r="K25" s="41">
        <v>237</v>
      </c>
      <c r="L25" s="40">
        <v>66.7</v>
      </c>
    </row>
    <row r="26" spans="1:12" ht="14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25">
      <c r="A27" s="14"/>
      <c r="B27" s="15"/>
      <c r="C27" s="11"/>
      <c r="D27" s="7" t="s">
        <v>22</v>
      </c>
      <c r="E27" s="42" t="s">
        <v>11</v>
      </c>
      <c r="F27" s="43">
        <v>200</v>
      </c>
      <c r="G27" s="43">
        <v>0.2</v>
      </c>
      <c r="H27" s="43">
        <v>0.04</v>
      </c>
      <c r="I27" s="43">
        <v>10.199999999999999</v>
      </c>
      <c r="J27" s="43">
        <v>41</v>
      </c>
      <c r="K27" s="44">
        <v>377</v>
      </c>
      <c r="L27" s="43">
        <v>18.25</v>
      </c>
    </row>
    <row r="28" spans="1:12" ht="14.25">
      <c r="A28" s="14"/>
      <c r="B28" s="15"/>
      <c r="C28" s="11"/>
      <c r="D28" s="7" t="s">
        <v>48</v>
      </c>
      <c r="E28" s="42" t="s">
        <v>78</v>
      </c>
      <c r="F28" s="43">
        <v>57</v>
      </c>
      <c r="G28" s="43">
        <v>2.2999999999999998</v>
      </c>
      <c r="H28" s="43">
        <v>6.17</v>
      </c>
      <c r="I28" s="43">
        <v>24.35</v>
      </c>
      <c r="J28" s="43">
        <v>171</v>
      </c>
      <c r="K28" s="44">
        <v>1</v>
      </c>
      <c r="L28" s="43">
        <v>39.08</v>
      </c>
    </row>
    <row r="29" spans="1:12" ht="14.25">
      <c r="A29" s="14"/>
      <c r="B29" s="15"/>
      <c r="C29" s="11"/>
      <c r="D29" s="7" t="s">
        <v>39</v>
      </c>
      <c r="E29" s="42"/>
      <c r="F29" s="43"/>
      <c r="G29" s="43"/>
      <c r="H29" s="43"/>
      <c r="I29" s="43"/>
      <c r="J29" s="43"/>
      <c r="K29" s="44"/>
      <c r="L29" s="43"/>
    </row>
    <row r="30" spans="1:12" ht="14.25">
      <c r="A30" s="14"/>
      <c r="B30" s="15"/>
      <c r="C30" s="11"/>
      <c r="D30" s="6"/>
      <c r="E30" s="42" t="s">
        <v>43</v>
      </c>
      <c r="F30" s="43">
        <v>100</v>
      </c>
      <c r="G30" s="43">
        <v>1.9</v>
      </c>
      <c r="H30" s="43">
        <v>7.5</v>
      </c>
      <c r="I30" s="43">
        <v>16</v>
      </c>
      <c r="J30" s="43">
        <v>140</v>
      </c>
      <c r="K30" s="44">
        <v>3</v>
      </c>
      <c r="L30" s="43">
        <v>140</v>
      </c>
    </row>
    <row r="31" spans="1:12" ht="14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25">
      <c r="A32" s="16"/>
      <c r="B32" s="17"/>
      <c r="C32" s="8"/>
      <c r="D32" s="18" t="s">
        <v>36</v>
      </c>
      <c r="E32" s="9"/>
      <c r="F32" s="19">
        <f>SUM(F25:F31)</f>
        <v>507</v>
      </c>
      <c r="G32" s="19">
        <f>SUM(G25:G31)</f>
        <v>17.849999999999998</v>
      </c>
      <c r="H32" s="19">
        <f>SUM(H25:H31)</f>
        <v>26.46</v>
      </c>
      <c r="I32" s="19">
        <f>SUM(I25:I31)</f>
        <v>61.8</v>
      </c>
      <c r="J32" s="19">
        <f t="shared" ref="J32:L32" si="3">SUM(J25:J31)</f>
        <v>587.5</v>
      </c>
      <c r="K32" s="25"/>
      <c r="L32" s="19">
        <f t="shared" si="3"/>
        <v>264.02999999999997</v>
      </c>
    </row>
    <row r="33" spans="1:12" ht="14.25">
      <c r="A33" s="13">
        <f>A25</f>
        <v>1</v>
      </c>
      <c r="B33" s="13">
        <f>B25</f>
        <v>2</v>
      </c>
      <c r="C33" s="10" t="s">
        <v>41</v>
      </c>
      <c r="D33" s="7" t="s">
        <v>46</v>
      </c>
      <c r="E33" s="42" t="s">
        <v>79</v>
      </c>
      <c r="F33" s="43">
        <v>80</v>
      </c>
      <c r="G33" s="43">
        <v>0.76</v>
      </c>
      <c r="H33" s="43">
        <v>5.74</v>
      </c>
      <c r="I33" s="43">
        <v>8.36</v>
      </c>
      <c r="J33" s="43">
        <v>87.29</v>
      </c>
      <c r="K33" s="44">
        <v>40</v>
      </c>
      <c r="L33" s="43">
        <v>19.87</v>
      </c>
    </row>
    <row r="34" spans="1:12" ht="14.25">
      <c r="A34" s="14"/>
      <c r="B34" s="15"/>
      <c r="C34" s="11"/>
      <c r="D34" s="7" t="s">
        <v>47</v>
      </c>
      <c r="E34" s="42" t="s">
        <v>80</v>
      </c>
      <c r="F34" s="43">
        <v>200</v>
      </c>
      <c r="G34" s="43">
        <v>6.78</v>
      </c>
      <c r="H34" s="43">
        <v>2.44</v>
      </c>
      <c r="I34" s="43">
        <v>27.81</v>
      </c>
      <c r="J34" s="43">
        <v>123.91</v>
      </c>
      <c r="K34" s="44">
        <v>102</v>
      </c>
      <c r="L34" s="43">
        <v>76.53</v>
      </c>
    </row>
    <row r="35" spans="1:12" ht="14.25">
      <c r="A35" s="14"/>
      <c r="B35" s="15"/>
      <c r="C35" s="11"/>
      <c r="D35" s="7" t="s">
        <v>50</v>
      </c>
      <c r="E35" s="42" t="s">
        <v>53</v>
      </c>
      <c r="F35" s="43">
        <v>100</v>
      </c>
      <c r="G35" s="43">
        <v>16.22</v>
      </c>
      <c r="H35" s="43">
        <v>22.46</v>
      </c>
      <c r="I35" s="43">
        <v>7.98</v>
      </c>
      <c r="J35" s="43">
        <v>298.74</v>
      </c>
      <c r="K35" s="44">
        <v>305</v>
      </c>
      <c r="L35" s="43">
        <v>28.39</v>
      </c>
    </row>
    <row r="36" spans="1:12" ht="14.25">
      <c r="A36" s="14"/>
      <c r="B36" s="15"/>
      <c r="C36" s="11"/>
      <c r="D36" s="7" t="s">
        <v>44</v>
      </c>
      <c r="E36" s="42" t="s">
        <v>65</v>
      </c>
      <c r="F36" s="43">
        <v>150</v>
      </c>
      <c r="G36" s="43">
        <v>3.39</v>
      </c>
      <c r="H36" s="43">
        <v>4.2300000000000004</v>
      </c>
      <c r="I36" s="43">
        <v>31.31</v>
      </c>
      <c r="J36" s="43">
        <v>128.93</v>
      </c>
      <c r="K36" s="44">
        <v>171</v>
      </c>
      <c r="L36" s="43">
        <v>17.7</v>
      </c>
    </row>
    <row r="37" spans="1:12" ht="14.25">
      <c r="A37" s="14"/>
      <c r="B37" s="15"/>
      <c r="C37" s="11"/>
      <c r="D37" s="7" t="s">
        <v>31</v>
      </c>
      <c r="E37" s="42" t="s">
        <v>8</v>
      </c>
      <c r="F37" s="43">
        <v>200</v>
      </c>
      <c r="G37" s="43">
        <v>0.31</v>
      </c>
      <c r="H37" s="43">
        <v>0.01</v>
      </c>
      <c r="I37" s="43">
        <v>27.5</v>
      </c>
      <c r="J37" s="43">
        <v>96.76</v>
      </c>
      <c r="K37" s="44">
        <v>376</v>
      </c>
      <c r="L37" s="43">
        <v>17.899999999999999</v>
      </c>
    </row>
    <row r="38" spans="1:12" ht="14.25">
      <c r="A38" s="14"/>
      <c r="B38" s="15"/>
      <c r="C38" s="11"/>
      <c r="D38" s="7" t="s">
        <v>17</v>
      </c>
      <c r="E38" s="42" t="s">
        <v>6</v>
      </c>
      <c r="F38" s="43">
        <v>40</v>
      </c>
      <c r="G38" s="43">
        <v>2.54</v>
      </c>
      <c r="H38" s="43">
        <v>0.4</v>
      </c>
      <c r="I38" s="43">
        <v>20.53</v>
      </c>
      <c r="J38" s="43">
        <v>93.98</v>
      </c>
      <c r="K38" s="44">
        <v>147</v>
      </c>
      <c r="L38" s="43">
        <v>17.2</v>
      </c>
    </row>
    <row r="39" spans="1:12" ht="14.25">
      <c r="A39" s="14"/>
      <c r="B39" s="15"/>
      <c r="C39" s="11"/>
      <c r="D39" s="7" t="s">
        <v>20</v>
      </c>
      <c r="E39" s="42" t="s">
        <v>77</v>
      </c>
      <c r="F39" s="43">
        <v>48</v>
      </c>
      <c r="G39" s="43">
        <v>2.76</v>
      </c>
      <c r="H39" s="43">
        <v>0.48</v>
      </c>
      <c r="I39" s="43">
        <v>21.36</v>
      </c>
      <c r="J39" s="43">
        <v>90.72</v>
      </c>
      <c r="K39" s="44">
        <v>127</v>
      </c>
      <c r="L39" s="43">
        <v>14.8</v>
      </c>
    </row>
    <row r="40" spans="1:12" ht="14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25">
      <c r="A42" s="16"/>
      <c r="B42" s="17"/>
      <c r="C42" s="8"/>
      <c r="D42" s="18" t="s">
        <v>36</v>
      </c>
      <c r="E42" s="9"/>
      <c r="F42" s="19">
        <f>SUM(F33:F41)</f>
        <v>818</v>
      </c>
      <c r="G42" s="19">
        <f>SUM(G33:G41)</f>
        <v>32.76</v>
      </c>
      <c r="H42" s="19">
        <f>SUM(H33:H41)</f>
        <v>35.76</v>
      </c>
      <c r="I42" s="19">
        <f>SUM(I33:I41)</f>
        <v>144.85000000000002</v>
      </c>
      <c r="J42" s="19">
        <f t="shared" ref="J42:L42" si="4">SUM(J33:J41)</f>
        <v>920.33</v>
      </c>
      <c r="K42" s="25"/>
      <c r="L42" s="19">
        <f t="shared" si="4"/>
        <v>192.39000000000001</v>
      </c>
    </row>
    <row r="43" spans="1:12" ht="15.75" customHeight="1">
      <c r="A43" s="33">
        <f>A25</f>
        <v>1</v>
      </c>
      <c r="B43" s="33">
        <f>B25</f>
        <v>2</v>
      </c>
      <c r="C43" s="60" t="s">
        <v>59</v>
      </c>
      <c r="D43" s="61"/>
      <c r="E43" s="31"/>
      <c r="F43" s="32">
        <f>F32+F42</f>
        <v>1325</v>
      </c>
      <c r="G43" s="32">
        <f>G32+G42</f>
        <v>50.61</v>
      </c>
      <c r="H43" s="32">
        <f>H32+H42</f>
        <v>62.22</v>
      </c>
      <c r="I43" s="32">
        <f>I32+I42</f>
        <v>206.65000000000003</v>
      </c>
      <c r="J43" s="32">
        <f t="shared" ref="J43:L43" si="5">J32+J42</f>
        <v>1507.83</v>
      </c>
      <c r="K43" s="32"/>
      <c r="L43" s="32">
        <f t="shared" si="5"/>
        <v>456.41999999999996</v>
      </c>
    </row>
    <row r="44" spans="1:12" ht="14.25">
      <c r="A44" s="20">
        <v>1</v>
      </c>
      <c r="B44" s="21">
        <v>3</v>
      </c>
      <c r="C44" s="22" t="s">
        <v>45</v>
      </c>
      <c r="D44" s="5" t="s">
        <v>18</v>
      </c>
      <c r="E44" s="39" t="s">
        <v>66</v>
      </c>
      <c r="F44" s="40">
        <v>150</v>
      </c>
      <c r="G44" s="40">
        <v>8.01</v>
      </c>
      <c r="H44" s="40">
        <v>6.09</v>
      </c>
      <c r="I44" s="40">
        <v>40.299999999999997</v>
      </c>
      <c r="J44" s="40">
        <v>249.43</v>
      </c>
      <c r="K44" s="41">
        <v>189</v>
      </c>
      <c r="L44" s="40">
        <v>36.9</v>
      </c>
    </row>
    <row r="45" spans="1:12" ht="14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25">
      <c r="A46" s="23"/>
      <c r="B46" s="15"/>
      <c r="C46" s="11"/>
      <c r="D46" s="7" t="s">
        <v>22</v>
      </c>
      <c r="E46" s="42" t="s">
        <v>81</v>
      </c>
      <c r="F46" s="43">
        <v>200</v>
      </c>
      <c r="G46" s="43">
        <v>0.89</v>
      </c>
      <c r="H46" s="43">
        <v>1.1100000000000001</v>
      </c>
      <c r="I46" s="43">
        <v>15</v>
      </c>
      <c r="J46" s="43">
        <v>62.23</v>
      </c>
      <c r="K46" s="44">
        <v>378</v>
      </c>
      <c r="L46" s="43">
        <v>18.600000000000001</v>
      </c>
    </row>
    <row r="47" spans="1:12" ht="14.25">
      <c r="A47" s="23"/>
      <c r="B47" s="15"/>
      <c r="C47" s="11"/>
      <c r="D47" s="7" t="s">
        <v>48</v>
      </c>
      <c r="E47" s="42" t="s">
        <v>73</v>
      </c>
      <c r="F47" s="43">
        <v>70</v>
      </c>
      <c r="G47" s="43">
        <v>8.43</v>
      </c>
      <c r="H47" s="43">
        <v>9.24</v>
      </c>
      <c r="I47" s="43">
        <v>22.37</v>
      </c>
      <c r="J47" s="43">
        <v>215.46</v>
      </c>
      <c r="K47" s="44">
        <v>3</v>
      </c>
      <c r="L47" s="43">
        <v>47.08</v>
      </c>
    </row>
    <row r="48" spans="1:12" ht="14.25">
      <c r="A48" s="23"/>
      <c r="B48" s="15"/>
      <c r="C48" s="11"/>
      <c r="D48" s="7" t="s">
        <v>39</v>
      </c>
      <c r="E48" s="42" t="s">
        <v>74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47</v>
      </c>
      <c r="K48" s="44">
        <v>9</v>
      </c>
      <c r="L48" s="43">
        <v>65</v>
      </c>
    </row>
    <row r="49" spans="1:12" ht="14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25">
      <c r="A51" s="24"/>
      <c r="B51" s="17"/>
      <c r="C51" s="8"/>
      <c r="D51" s="18" t="s">
        <v>36</v>
      </c>
      <c r="E51" s="9"/>
      <c r="F51" s="19">
        <f>SUM(F44:F50)</f>
        <v>520</v>
      </c>
      <c r="G51" s="19">
        <f>SUM(G44:G50)</f>
        <v>17.729999999999997</v>
      </c>
      <c r="H51" s="19">
        <f>SUM(H44:H50)</f>
        <v>16.84</v>
      </c>
      <c r="I51" s="19">
        <f>SUM(I44:I50)</f>
        <v>87.47</v>
      </c>
      <c r="J51" s="19">
        <f t="shared" ref="J51:L51" si="6">SUM(J44:J50)</f>
        <v>574.12</v>
      </c>
      <c r="K51" s="25"/>
      <c r="L51" s="19">
        <f t="shared" si="6"/>
        <v>167.57999999999998</v>
      </c>
    </row>
    <row r="52" spans="1:12" ht="14.25">
      <c r="A52" s="26">
        <f>A44</f>
        <v>1</v>
      </c>
      <c r="B52" s="13">
        <f>B44</f>
        <v>3</v>
      </c>
      <c r="C52" s="10" t="s">
        <v>41</v>
      </c>
      <c r="D52" s="7" t="s">
        <v>46</v>
      </c>
      <c r="E52" s="42" t="s">
        <v>63</v>
      </c>
      <c r="F52" s="43">
        <v>70</v>
      </c>
      <c r="G52" s="43">
        <v>1.1200000000000001</v>
      </c>
      <c r="H52" s="43">
        <v>0.12</v>
      </c>
      <c r="I52" s="43">
        <v>4.9000000000000004</v>
      </c>
      <c r="J52" s="43">
        <v>81.2</v>
      </c>
      <c r="K52" s="44">
        <v>131</v>
      </c>
      <c r="L52" s="43">
        <v>23.79</v>
      </c>
    </row>
    <row r="53" spans="1:12" ht="14.25">
      <c r="A53" s="23"/>
      <c r="B53" s="15"/>
      <c r="C53" s="11"/>
      <c r="D53" s="7" t="s">
        <v>47</v>
      </c>
      <c r="E53" s="42" t="s">
        <v>86</v>
      </c>
      <c r="F53" s="43">
        <v>200</v>
      </c>
      <c r="G53" s="43">
        <v>5.8</v>
      </c>
      <c r="H53" s="43">
        <v>1.8</v>
      </c>
      <c r="I53" s="43">
        <v>16.34</v>
      </c>
      <c r="J53" s="43">
        <v>105.34</v>
      </c>
      <c r="K53" s="44">
        <v>87</v>
      </c>
      <c r="L53" s="43">
        <v>54.79</v>
      </c>
    </row>
    <row r="54" spans="1:12" ht="14.25">
      <c r="A54" s="23"/>
      <c r="B54" s="15"/>
      <c r="C54" s="11"/>
      <c r="D54" s="7" t="s">
        <v>50</v>
      </c>
      <c r="E54" s="42" t="s">
        <v>5</v>
      </c>
      <c r="F54" s="43">
        <v>240</v>
      </c>
      <c r="G54" s="43">
        <v>14.67</v>
      </c>
      <c r="H54" s="43">
        <v>15.13</v>
      </c>
      <c r="I54" s="43">
        <v>11.3</v>
      </c>
      <c r="J54" s="43">
        <v>256.83</v>
      </c>
      <c r="K54" s="44">
        <v>345</v>
      </c>
      <c r="L54" s="43">
        <v>40.15</v>
      </c>
    </row>
    <row r="55" spans="1:12" ht="14.25">
      <c r="A55" s="23"/>
      <c r="B55" s="15"/>
      <c r="C55" s="11"/>
      <c r="D55" s="7" t="s">
        <v>44</v>
      </c>
      <c r="E55" s="42"/>
      <c r="F55" s="43"/>
      <c r="G55" s="43"/>
      <c r="H55" s="43"/>
      <c r="I55" s="43"/>
      <c r="J55" s="43"/>
      <c r="K55" s="44"/>
      <c r="L55" s="43"/>
    </row>
    <row r="56" spans="1:12" ht="14.25">
      <c r="A56" s="23"/>
      <c r="B56" s="15"/>
      <c r="C56" s="11"/>
      <c r="D56" s="7" t="s">
        <v>31</v>
      </c>
      <c r="E56" s="42" t="s">
        <v>38</v>
      </c>
      <c r="F56" s="43">
        <v>200</v>
      </c>
      <c r="G56" s="43">
        <v>0</v>
      </c>
      <c r="H56" s="43">
        <v>0</v>
      </c>
      <c r="I56" s="43">
        <v>13</v>
      </c>
      <c r="J56" s="43">
        <v>80</v>
      </c>
      <c r="K56" s="44">
        <v>26</v>
      </c>
      <c r="L56" s="43">
        <v>17.57</v>
      </c>
    </row>
    <row r="57" spans="1:12" ht="14.25">
      <c r="A57" s="23"/>
      <c r="B57" s="15"/>
      <c r="C57" s="11"/>
      <c r="D57" s="7" t="s">
        <v>17</v>
      </c>
      <c r="E57" s="42" t="s">
        <v>6</v>
      </c>
      <c r="F57" s="43">
        <v>40</v>
      </c>
      <c r="G57" s="43">
        <v>2.54</v>
      </c>
      <c r="H57" s="43">
        <v>0.4</v>
      </c>
      <c r="I57" s="43">
        <v>20.53</v>
      </c>
      <c r="J57" s="43">
        <v>93.98</v>
      </c>
      <c r="K57" s="44">
        <v>147</v>
      </c>
      <c r="L57" s="43">
        <v>17.2</v>
      </c>
    </row>
    <row r="58" spans="1:12" ht="14.25">
      <c r="A58" s="23"/>
      <c r="B58" s="15"/>
      <c r="C58" s="11"/>
      <c r="D58" s="7" t="s">
        <v>20</v>
      </c>
      <c r="E58" s="42" t="s">
        <v>77</v>
      </c>
      <c r="F58" s="43">
        <v>48</v>
      </c>
      <c r="G58" s="43">
        <v>2.76</v>
      </c>
      <c r="H58" s="43">
        <v>0.48</v>
      </c>
      <c r="I58" s="43">
        <v>21.36</v>
      </c>
      <c r="J58" s="43">
        <v>90.72</v>
      </c>
      <c r="K58" s="44">
        <v>127</v>
      </c>
      <c r="L58" s="43">
        <v>14.8</v>
      </c>
    </row>
    <row r="59" spans="1:12" ht="14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25">
      <c r="A61" s="24"/>
      <c r="B61" s="17"/>
      <c r="C61" s="8"/>
      <c r="D61" s="18" t="s">
        <v>36</v>
      </c>
      <c r="E61" s="9"/>
      <c r="F61" s="19">
        <f>SUM(F52:F60)</f>
        <v>798</v>
      </c>
      <c r="G61" s="19">
        <f>SUM(G52:G60)</f>
        <v>26.89</v>
      </c>
      <c r="H61" s="19">
        <f>SUM(H52:H60)</f>
        <v>17.93</v>
      </c>
      <c r="I61" s="19">
        <f>SUM(I52:I60)</f>
        <v>87.43</v>
      </c>
      <c r="J61" s="19">
        <f t="shared" ref="J61:L61" si="7">SUM(J52:J60)</f>
        <v>708.07</v>
      </c>
      <c r="K61" s="25"/>
      <c r="L61" s="19">
        <f t="shared" si="7"/>
        <v>168.29999999999998</v>
      </c>
    </row>
    <row r="62" spans="1:12" ht="15.75" customHeight="1">
      <c r="A62" s="29">
        <f>A44</f>
        <v>1</v>
      </c>
      <c r="B62" s="30">
        <f>B44</f>
        <v>3</v>
      </c>
      <c r="C62" s="60" t="s">
        <v>59</v>
      </c>
      <c r="D62" s="61"/>
      <c r="E62" s="31"/>
      <c r="F62" s="32">
        <f>F51+F61</f>
        <v>1318</v>
      </c>
      <c r="G62" s="32">
        <f>G51+G61</f>
        <v>44.62</v>
      </c>
      <c r="H62" s="32">
        <f>H51+H61</f>
        <v>34.769999999999996</v>
      </c>
      <c r="I62" s="32">
        <f>I51+I61</f>
        <v>174.9</v>
      </c>
      <c r="J62" s="32">
        <f t="shared" ref="J62:L62" si="8">J51+J61</f>
        <v>1282.19</v>
      </c>
      <c r="K62" s="32"/>
      <c r="L62" s="32">
        <f t="shared" si="8"/>
        <v>335.88</v>
      </c>
    </row>
    <row r="63" spans="1:12" ht="14.25">
      <c r="A63" s="20">
        <v>1</v>
      </c>
      <c r="B63" s="21">
        <v>4</v>
      </c>
      <c r="C63" s="22" t="s">
        <v>45</v>
      </c>
      <c r="D63" s="5" t="s">
        <v>18</v>
      </c>
      <c r="E63" s="39" t="s">
        <v>13</v>
      </c>
      <c r="F63" s="40">
        <v>150</v>
      </c>
      <c r="G63" s="40">
        <v>4.6399999999999997</v>
      </c>
      <c r="H63" s="40">
        <v>6.2</v>
      </c>
      <c r="I63" s="40">
        <v>24.52</v>
      </c>
      <c r="J63" s="40">
        <v>171.57</v>
      </c>
      <c r="K63" s="41">
        <v>189</v>
      </c>
      <c r="L63" s="40">
        <v>39.130000000000003</v>
      </c>
    </row>
    <row r="64" spans="1:12" ht="14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25">
      <c r="A65" s="23"/>
      <c r="B65" s="15"/>
      <c r="C65" s="11"/>
      <c r="D65" s="7" t="s">
        <v>22</v>
      </c>
      <c r="E65" s="42" t="s">
        <v>82</v>
      </c>
      <c r="F65" s="43">
        <v>200</v>
      </c>
      <c r="G65" s="43">
        <v>1.66</v>
      </c>
      <c r="H65" s="43">
        <v>1.66</v>
      </c>
      <c r="I65" s="43">
        <v>13.89</v>
      </c>
      <c r="J65" s="43">
        <v>64.44</v>
      </c>
      <c r="K65" s="44">
        <v>959</v>
      </c>
      <c r="L65" s="43">
        <v>11.65</v>
      </c>
    </row>
    <row r="66" spans="1:12" ht="14.25">
      <c r="A66" s="23"/>
      <c r="B66" s="15"/>
      <c r="C66" s="11"/>
      <c r="D66" s="7" t="s">
        <v>48</v>
      </c>
      <c r="E66" s="42" t="s">
        <v>78</v>
      </c>
      <c r="F66" s="43">
        <v>57</v>
      </c>
      <c r="G66" s="43">
        <v>2.2999999999999998</v>
      </c>
      <c r="H66" s="43">
        <v>6.17</v>
      </c>
      <c r="I66" s="43">
        <v>24.35</v>
      </c>
      <c r="J66" s="43">
        <v>171</v>
      </c>
      <c r="K66" s="44">
        <v>1</v>
      </c>
      <c r="L66" s="43">
        <v>39.08</v>
      </c>
    </row>
    <row r="67" spans="1:12" ht="14.25">
      <c r="A67" s="23"/>
      <c r="B67" s="15"/>
      <c r="C67" s="11"/>
      <c r="D67" s="7" t="s">
        <v>39</v>
      </c>
      <c r="E67" s="42"/>
      <c r="F67" s="43"/>
      <c r="G67" s="43"/>
      <c r="H67" s="43"/>
      <c r="I67" s="43"/>
      <c r="J67" s="43"/>
      <c r="K67" s="44"/>
      <c r="L67" s="43"/>
    </row>
    <row r="68" spans="1:12" ht="14.25">
      <c r="A68" s="23"/>
      <c r="B68" s="15"/>
      <c r="C68" s="11"/>
      <c r="D68" s="6"/>
      <c r="E68" s="42" t="s">
        <v>43</v>
      </c>
      <c r="F68" s="43">
        <v>100</v>
      </c>
      <c r="G68" s="43">
        <v>1.9</v>
      </c>
      <c r="H68" s="43">
        <v>7.5</v>
      </c>
      <c r="I68" s="43">
        <v>16</v>
      </c>
      <c r="J68" s="43">
        <v>140</v>
      </c>
      <c r="K68" s="44">
        <v>3</v>
      </c>
      <c r="L68" s="43">
        <v>140</v>
      </c>
    </row>
    <row r="69" spans="1:12" ht="14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25">
      <c r="A70" s="24"/>
      <c r="B70" s="17"/>
      <c r="C70" s="8"/>
      <c r="D70" s="18" t="s">
        <v>36</v>
      </c>
      <c r="E70" s="9"/>
      <c r="F70" s="19">
        <f>SUM(F63:F69)</f>
        <v>507</v>
      </c>
      <c r="G70" s="19">
        <f>SUM(G63:G69)</f>
        <v>10.5</v>
      </c>
      <c r="H70" s="19">
        <f>SUM(H63:H69)</f>
        <v>21.53</v>
      </c>
      <c r="I70" s="19">
        <f>SUM(I63:I69)</f>
        <v>78.759999999999991</v>
      </c>
      <c r="J70" s="19">
        <f t="shared" ref="J70:L70" si="9">SUM(J63:J69)</f>
        <v>547.01</v>
      </c>
      <c r="K70" s="25"/>
      <c r="L70" s="19">
        <f t="shared" si="9"/>
        <v>229.86</v>
      </c>
    </row>
    <row r="71" spans="1:12" ht="14.25">
      <c r="A71" s="26">
        <f>A63</f>
        <v>1</v>
      </c>
      <c r="B71" s="13">
        <f>B63</f>
        <v>4</v>
      </c>
      <c r="C71" s="10" t="s">
        <v>41</v>
      </c>
      <c r="D71" s="7" t="s">
        <v>46</v>
      </c>
      <c r="E71" s="42" t="s">
        <v>4</v>
      </c>
      <c r="F71" s="43">
        <v>80</v>
      </c>
      <c r="G71" s="43">
        <v>1.28</v>
      </c>
      <c r="H71" s="43">
        <v>7.2</v>
      </c>
      <c r="I71" s="43">
        <v>5.6</v>
      </c>
      <c r="J71" s="43">
        <v>92.8</v>
      </c>
      <c r="K71" s="44">
        <v>131</v>
      </c>
      <c r="L71" s="43">
        <v>27.26</v>
      </c>
    </row>
    <row r="72" spans="1:12" ht="14.25">
      <c r="A72" s="23"/>
      <c r="B72" s="15"/>
      <c r="C72" s="11"/>
      <c r="D72" s="7" t="s">
        <v>47</v>
      </c>
      <c r="E72" s="42" t="s">
        <v>83</v>
      </c>
      <c r="F72" s="43">
        <v>200</v>
      </c>
      <c r="G72" s="43">
        <v>2.95</v>
      </c>
      <c r="H72" s="43">
        <v>0.55000000000000004</v>
      </c>
      <c r="I72" s="43">
        <v>14.53</v>
      </c>
      <c r="J72" s="43">
        <v>85.63</v>
      </c>
      <c r="K72" s="44">
        <v>91</v>
      </c>
      <c r="L72" s="43">
        <v>57.5</v>
      </c>
    </row>
    <row r="73" spans="1:12" ht="14.25">
      <c r="A73" s="23"/>
      <c r="B73" s="15"/>
      <c r="C73" s="11"/>
      <c r="D73" s="7" t="s">
        <v>50</v>
      </c>
      <c r="E73" s="42" t="s">
        <v>67</v>
      </c>
      <c r="F73" s="43">
        <v>100</v>
      </c>
      <c r="G73" s="43">
        <v>14.81</v>
      </c>
      <c r="H73" s="43">
        <v>9.9700000000000006</v>
      </c>
      <c r="I73" s="43">
        <v>17.8</v>
      </c>
      <c r="J73" s="43">
        <v>248.01</v>
      </c>
      <c r="K73" s="44">
        <v>33</v>
      </c>
      <c r="L73" s="43">
        <v>63.8</v>
      </c>
    </row>
    <row r="74" spans="1:12" ht="14.25">
      <c r="A74" s="23"/>
      <c r="B74" s="15"/>
      <c r="C74" s="11"/>
      <c r="D74" s="7" t="s">
        <v>44</v>
      </c>
      <c r="E74" s="42" t="s">
        <v>84</v>
      </c>
      <c r="F74" s="43">
        <v>150</v>
      </c>
      <c r="G74" s="43">
        <v>8.07</v>
      </c>
      <c r="H74" s="43">
        <v>4.97</v>
      </c>
      <c r="I74" s="43">
        <v>33.090000000000003</v>
      </c>
      <c r="J74" s="43">
        <v>212.57</v>
      </c>
      <c r="K74" s="44">
        <v>165</v>
      </c>
      <c r="L74" s="43">
        <v>12.08</v>
      </c>
    </row>
    <row r="75" spans="1:12" ht="14.25">
      <c r="A75" s="23"/>
      <c r="B75" s="15"/>
      <c r="C75" s="11"/>
      <c r="D75" s="7" t="s">
        <v>31</v>
      </c>
      <c r="E75" s="42" t="s">
        <v>87</v>
      </c>
      <c r="F75" s="43">
        <v>200</v>
      </c>
      <c r="G75" s="43">
        <v>0</v>
      </c>
      <c r="H75" s="43">
        <v>0</v>
      </c>
      <c r="I75" s="43">
        <v>17.899999999999999</v>
      </c>
      <c r="J75" s="43">
        <v>60.64</v>
      </c>
      <c r="K75" s="44">
        <v>277</v>
      </c>
      <c r="L75" s="43">
        <v>20.89</v>
      </c>
    </row>
    <row r="76" spans="1:12" ht="14.25">
      <c r="A76" s="23"/>
      <c r="B76" s="15"/>
      <c r="C76" s="11"/>
      <c r="D76" s="7" t="s">
        <v>17</v>
      </c>
      <c r="E76" s="42" t="s">
        <v>6</v>
      </c>
      <c r="F76" s="43">
        <v>40</v>
      </c>
      <c r="G76" s="43">
        <v>2.54</v>
      </c>
      <c r="H76" s="43">
        <v>0.4</v>
      </c>
      <c r="I76" s="43">
        <v>20.53</v>
      </c>
      <c r="J76" s="43">
        <v>93.98</v>
      </c>
      <c r="K76" s="44">
        <v>147</v>
      </c>
      <c r="L76" s="43">
        <v>17.2</v>
      </c>
    </row>
    <row r="77" spans="1:12" ht="14.25">
      <c r="A77" s="23"/>
      <c r="B77" s="15"/>
      <c r="C77" s="11"/>
      <c r="D77" s="7" t="s">
        <v>20</v>
      </c>
      <c r="E77" s="42" t="s">
        <v>77</v>
      </c>
      <c r="F77" s="43">
        <v>48</v>
      </c>
      <c r="G77" s="43">
        <v>2.76</v>
      </c>
      <c r="H77" s="43">
        <v>0.48</v>
      </c>
      <c r="I77" s="43">
        <v>21.36</v>
      </c>
      <c r="J77" s="43">
        <v>90.72</v>
      </c>
      <c r="K77" s="44">
        <v>127</v>
      </c>
      <c r="L77" s="43">
        <v>14.8</v>
      </c>
    </row>
    <row r="78" spans="1:12" ht="14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25">
      <c r="A80" s="24"/>
      <c r="B80" s="17"/>
      <c r="C80" s="8"/>
      <c r="D80" s="18" t="s">
        <v>36</v>
      </c>
      <c r="E80" s="9"/>
      <c r="F80" s="19">
        <f>SUM(F71:F79)</f>
        <v>818</v>
      </c>
      <c r="G80" s="19">
        <f>SUM(G71:G79)</f>
        <v>32.409999999999997</v>
      </c>
      <c r="H80" s="19">
        <f>SUM(H71:H79)</f>
        <v>23.569999999999997</v>
      </c>
      <c r="I80" s="19">
        <f>SUM(I71:I79)</f>
        <v>130.81</v>
      </c>
      <c r="J80" s="19">
        <f t="shared" ref="J80:L80" si="10">SUM(J71:J79)</f>
        <v>884.35</v>
      </c>
      <c r="K80" s="25"/>
      <c r="L80" s="19">
        <f t="shared" si="10"/>
        <v>213.53000000000003</v>
      </c>
    </row>
    <row r="81" spans="1:12" ht="15.75" customHeight="1">
      <c r="A81" s="29">
        <f>A63</f>
        <v>1</v>
      </c>
      <c r="B81" s="30">
        <f>B63</f>
        <v>4</v>
      </c>
      <c r="C81" s="60" t="s">
        <v>59</v>
      </c>
      <c r="D81" s="61"/>
      <c r="E81" s="31"/>
      <c r="F81" s="32">
        <f>F70+F80</f>
        <v>1325</v>
      </c>
      <c r="G81" s="32">
        <f>G70+G80</f>
        <v>42.91</v>
      </c>
      <c r="H81" s="32">
        <f>H70+H80</f>
        <v>45.099999999999994</v>
      </c>
      <c r="I81" s="32">
        <f>I70+I80</f>
        <v>209.57</v>
      </c>
      <c r="J81" s="32">
        <f t="shared" ref="J81:L81" si="11">J70+J80</f>
        <v>1431.3600000000001</v>
      </c>
      <c r="K81" s="32"/>
      <c r="L81" s="32">
        <f t="shared" si="11"/>
        <v>443.39000000000004</v>
      </c>
    </row>
    <row r="82" spans="1:12" ht="14.25">
      <c r="A82" s="20">
        <v>1</v>
      </c>
      <c r="B82" s="21">
        <v>5</v>
      </c>
      <c r="C82" s="22" t="s">
        <v>45</v>
      </c>
      <c r="D82" s="5" t="s">
        <v>18</v>
      </c>
      <c r="E82" s="39" t="s">
        <v>57</v>
      </c>
      <c r="F82" s="40">
        <v>150</v>
      </c>
      <c r="G82" s="40">
        <v>4.6399999999999997</v>
      </c>
      <c r="H82" s="40">
        <v>5.5</v>
      </c>
      <c r="I82" s="40">
        <v>28.83</v>
      </c>
      <c r="J82" s="40">
        <v>184.04</v>
      </c>
      <c r="K82" s="41">
        <v>644</v>
      </c>
      <c r="L82" s="40">
        <v>58.22</v>
      </c>
    </row>
    <row r="83" spans="1:12" ht="14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25">
      <c r="A84" s="23"/>
      <c r="B84" s="15"/>
      <c r="C84" s="11"/>
      <c r="D84" s="7" t="s">
        <v>22</v>
      </c>
      <c r="E84" s="42" t="s">
        <v>55</v>
      </c>
      <c r="F84" s="43">
        <v>200</v>
      </c>
      <c r="G84" s="43">
        <v>2.9</v>
      </c>
      <c r="H84" s="43">
        <v>2.5</v>
      </c>
      <c r="I84" s="43">
        <v>24.92</v>
      </c>
      <c r="J84" s="63">
        <v>27</v>
      </c>
      <c r="K84" s="44">
        <v>959</v>
      </c>
      <c r="L84" s="43">
        <v>11.65</v>
      </c>
    </row>
    <row r="85" spans="1:12" ht="14.25">
      <c r="A85" s="23"/>
      <c r="B85" s="15"/>
      <c r="C85" s="11"/>
      <c r="D85" s="7" t="s">
        <v>48</v>
      </c>
      <c r="E85" s="42" t="s">
        <v>73</v>
      </c>
      <c r="F85" s="43">
        <v>70</v>
      </c>
      <c r="G85" s="43">
        <v>8.43</v>
      </c>
      <c r="H85" s="43">
        <v>9.24</v>
      </c>
      <c r="I85" s="43">
        <v>22.37</v>
      </c>
      <c r="J85" s="43">
        <v>215.46</v>
      </c>
      <c r="K85" s="44">
        <v>3</v>
      </c>
      <c r="L85" s="43">
        <v>47.08</v>
      </c>
    </row>
    <row r="86" spans="1:12" ht="14.25">
      <c r="A86" s="23"/>
      <c r="B86" s="15"/>
      <c r="C86" s="11"/>
      <c r="D86" s="7" t="s">
        <v>39</v>
      </c>
      <c r="E86" s="42" t="s">
        <v>85</v>
      </c>
      <c r="F86" s="43">
        <v>100</v>
      </c>
      <c r="G86" s="43">
        <v>0.9</v>
      </c>
      <c r="H86" s="43">
        <v>0.2</v>
      </c>
      <c r="I86" s="43">
        <v>8.1</v>
      </c>
      <c r="J86" s="43">
        <v>43</v>
      </c>
      <c r="K86" s="44">
        <v>16</v>
      </c>
      <c r="L86" s="43">
        <v>52.5</v>
      </c>
    </row>
    <row r="87" spans="1:12" ht="14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25">
      <c r="A89" s="24"/>
      <c r="B89" s="17"/>
      <c r="C89" s="8"/>
      <c r="D89" s="18" t="s">
        <v>36</v>
      </c>
      <c r="E89" s="9"/>
      <c r="F89" s="19">
        <f>SUM(F82:F88)</f>
        <v>520</v>
      </c>
      <c r="G89" s="19">
        <f>SUM(G82:G88)</f>
        <v>16.869999999999997</v>
      </c>
      <c r="H89" s="19">
        <f>SUM(H82:H88)</f>
        <v>17.440000000000001</v>
      </c>
      <c r="I89" s="19">
        <f>SUM(I82:I88)</f>
        <v>84.22</v>
      </c>
      <c r="J89" s="19">
        <f t="shared" ref="J89:L89" si="12">SUM(J82:J88)</f>
        <v>469.5</v>
      </c>
      <c r="K89" s="25"/>
      <c r="L89" s="19">
        <f t="shared" si="12"/>
        <v>169.45</v>
      </c>
    </row>
    <row r="90" spans="1:12" ht="14.25">
      <c r="A90" s="26">
        <f>A82</f>
        <v>1</v>
      </c>
      <c r="B90" s="13">
        <f>B82</f>
        <v>5</v>
      </c>
      <c r="C90" s="10" t="s">
        <v>41</v>
      </c>
      <c r="D90" s="7" t="s">
        <v>46</v>
      </c>
      <c r="E90" s="42" t="s">
        <v>88</v>
      </c>
      <c r="F90" s="43">
        <v>80</v>
      </c>
      <c r="G90" s="43">
        <v>0.8</v>
      </c>
      <c r="H90" s="43">
        <v>4</v>
      </c>
      <c r="I90" s="43">
        <v>5.36</v>
      </c>
      <c r="J90" s="43">
        <v>60.8</v>
      </c>
      <c r="K90" s="44">
        <v>30</v>
      </c>
      <c r="L90" s="43">
        <v>26.79</v>
      </c>
    </row>
    <row r="91" spans="1:12" ht="14.25">
      <c r="A91" s="23"/>
      <c r="B91" s="15"/>
      <c r="C91" s="11"/>
      <c r="D91" s="7" t="s">
        <v>47</v>
      </c>
      <c r="E91" s="42" t="s">
        <v>89</v>
      </c>
      <c r="F91" s="43">
        <v>200</v>
      </c>
      <c r="G91" s="43">
        <v>1.74</v>
      </c>
      <c r="H91" s="43">
        <v>2.27</v>
      </c>
      <c r="I91" s="43">
        <v>11.43</v>
      </c>
      <c r="J91" s="43">
        <v>73.2</v>
      </c>
      <c r="K91" s="44">
        <v>98</v>
      </c>
      <c r="L91" s="43">
        <v>101.52</v>
      </c>
    </row>
    <row r="92" spans="1:12" ht="14.25">
      <c r="A92" s="23"/>
      <c r="B92" s="15"/>
      <c r="C92" s="11"/>
      <c r="D92" s="7" t="s">
        <v>50</v>
      </c>
      <c r="E92" s="42" t="s">
        <v>0</v>
      </c>
      <c r="F92" s="43">
        <v>100</v>
      </c>
      <c r="G92" s="43">
        <v>12.35</v>
      </c>
      <c r="H92" s="43">
        <v>3.95</v>
      </c>
      <c r="I92" s="43">
        <v>4.75</v>
      </c>
      <c r="J92" s="43">
        <v>112.5</v>
      </c>
      <c r="K92" s="44">
        <v>282</v>
      </c>
      <c r="L92" s="43">
        <v>70.27</v>
      </c>
    </row>
    <row r="93" spans="1:12" ht="14.25">
      <c r="A93" s="23"/>
      <c r="B93" s="15"/>
      <c r="C93" s="11"/>
      <c r="D93" s="7" t="s">
        <v>44</v>
      </c>
      <c r="E93" s="42" t="s">
        <v>68</v>
      </c>
      <c r="F93" s="43">
        <v>150</v>
      </c>
      <c r="G93" s="43">
        <v>6.4</v>
      </c>
      <c r="H93" s="43">
        <v>8.83</v>
      </c>
      <c r="I93" s="43">
        <v>34.130000000000003</v>
      </c>
      <c r="J93" s="43">
        <v>250.65</v>
      </c>
      <c r="K93" s="44">
        <v>153</v>
      </c>
      <c r="L93" s="43">
        <v>17.68</v>
      </c>
    </row>
    <row r="94" spans="1:12" ht="14.25">
      <c r="A94" s="23"/>
      <c r="B94" s="15"/>
      <c r="C94" s="11"/>
      <c r="D94" s="7" t="s">
        <v>31</v>
      </c>
      <c r="E94" s="42" t="s">
        <v>8</v>
      </c>
      <c r="F94" s="43">
        <v>200</v>
      </c>
      <c r="G94" s="43">
        <v>0.31</v>
      </c>
      <c r="H94" s="43">
        <v>0.01</v>
      </c>
      <c r="I94" s="43">
        <v>27.5</v>
      </c>
      <c r="J94" s="43">
        <v>96.76</v>
      </c>
      <c r="K94" s="44">
        <v>376</v>
      </c>
      <c r="L94" s="43">
        <v>17.899999999999999</v>
      </c>
    </row>
    <row r="95" spans="1:12" ht="14.25">
      <c r="A95" s="23"/>
      <c r="B95" s="15"/>
      <c r="C95" s="11"/>
      <c r="D95" s="7" t="s">
        <v>17</v>
      </c>
      <c r="E95" s="42" t="s">
        <v>6</v>
      </c>
      <c r="F95" s="43">
        <v>40</v>
      </c>
      <c r="G95" s="43">
        <v>2.54</v>
      </c>
      <c r="H95" s="43">
        <v>0.4</v>
      </c>
      <c r="I95" s="43">
        <v>20.53</v>
      </c>
      <c r="J95" s="43">
        <v>93.98</v>
      </c>
      <c r="K95" s="44">
        <v>147</v>
      </c>
      <c r="L95" s="43">
        <v>17.2</v>
      </c>
    </row>
    <row r="96" spans="1:12" ht="14.25">
      <c r="A96" s="23"/>
      <c r="B96" s="15"/>
      <c r="C96" s="11"/>
      <c r="D96" s="7" t="s">
        <v>20</v>
      </c>
      <c r="E96" s="42" t="s">
        <v>77</v>
      </c>
      <c r="F96" s="43">
        <v>48</v>
      </c>
      <c r="G96" s="43">
        <v>2.76</v>
      </c>
      <c r="H96" s="43">
        <v>0.48</v>
      </c>
      <c r="I96" s="43">
        <v>21.36</v>
      </c>
      <c r="J96" s="43">
        <v>90.72</v>
      </c>
      <c r="K96" s="44">
        <v>127</v>
      </c>
      <c r="L96" s="43">
        <v>14.8</v>
      </c>
    </row>
    <row r="97" spans="1:12" ht="14.25">
      <c r="A97" s="23"/>
      <c r="B97" s="15"/>
      <c r="C97" s="11"/>
      <c r="D97" s="6"/>
      <c r="E97" s="42" t="s">
        <v>29</v>
      </c>
      <c r="F97" s="43">
        <v>50</v>
      </c>
      <c r="G97" s="63">
        <v>3.8</v>
      </c>
      <c r="H97" s="63">
        <v>4.9000000000000004</v>
      </c>
      <c r="I97" s="43">
        <v>17.2</v>
      </c>
      <c r="J97" s="63">
        <v>108.5</v>
      </c>
      <c r="K97" s="44">
        <v>11</v>
      </c>
      <c r="L97" s="43">
        <v>17.5</v>
      </c>
    </row>
    <row r="98" spans="1:12" ht="14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25">
      <c r="A99" s="24"/>
      <c r="B99" s="17"/>
      <c r="C99" s="8"/>
      <c r="D99" s="18" t="s">
        <v>36</v>
      </c>
      <c r="E99" s="9"/>
      <c r="F99" s="19">
        <f>SUM(F90:F98)</f>
        <v>868</v>
      </c>
      <c r="G99" s="19">
        <f>SUM(G90:G98)</f>
        <v>30.7</v>
      </c>
      <c r="H99" s="19">
        <f>SUM(H90:H98)</f>
        <v>24.839999999999996</v>
      </c>
      <c r="I99" s="19">
        <f>SUM(I90:I98)</f>
        <v>142.26</v>
      </c>
      <c r="J99" s="19">
        <f t="shared" ref="J99:L99" si="13">SUM(J90:J98)</f>
        <v>887.11</v>
      </c>
      <c r="K99" s="25"/>
      <c r="L99" s="19">
        <f t="shared" si="13"/>
        <v>283.65999999999997</v>
      </c>
    </row>
    <row r="100" spans="1:12" ht="15.75" customHeight="1">
      <c r="A100" s="29">
        <f>A82</f>
        <v>1</v>
      </c>
      <c r="B100" s="30">
        <f>B82</f>
        <v>5</v>
      </c>
      <c r="C100" s="60" t="s">
        <v>59</v>
      </c>
      <c r="D100" s="61"/>
      <c r="E100" s="31"/>
      <c r="F100" s="32">
        <f>F89+F99</f>
        <v>1388</v>
      </c>
      <c r="G100" s="32">
        <f>G89+G99</f>
        <v>47.569999999999993</v>
      </c>
      <c r="H100" s="32">
        <f>H89+H99</f>
        <v>42.28</v>
      </c>
      <c r="I100" s="32">
        <f>I89+I99</f>
        <v>226.48</v>
      </c>
      <c r="J100" s="32">
        <f t="shared" ref="J100:L100" si="14">J89+J99</f>
        <v>1356.6100000000001</v>
      </c>
      <c r="K100" s="32"/>
      <c r="L100" s="32">
        <f t="shared" si="14"/>
        <v>453.10999999999996</v>
      </c>
    </row>
    <row r="101" spans="1:12" ht="14.25">
      <c r="A101" s="20">
        <v>2</v>
      </c>
      <c r="B101" s="21">
        <v>1</v>
      </c>
      <c r="C101" s="22" t="s">
        <v>45</v>
      </c>
      <c r="D101" s="5" t="s">
        <v>18</v>
      </c>
      <c r="E101" s="39" t="s">
        <v>9</v>
      </c>
      <c r="F101" s="40">
        <v>150</v>
      </c>
      <c r="G101" s="40">
        <v>6.99</v>
      </c>
      <c r="H101" s="40">
        <v>8.64</v>
      </c>
      <c r="I101" s="40">
        <v>40.049999999999997</v>
      </c>
      <c r="J101" s="40">
        <v>235.18</v>
      </c>
      <c r="K101" s="41">
        <v>305</v>
      </c>
      <c r="L101" s="40">
        <v>33.53</v>
      </c>
    </row>
    <row r="102" spans="1:12" ht="14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25">
      <c r="A103" s="23"/>
      <c r="B103" s="15"/>
      <c r="C103" s="11"/>
      <c r="D103" s="7" t="s">
        <v>22</v>
      </c>
      <c r="E103" s="42" t="s">
        <v>11</v>
      </c>
      <c r="F103" s="43">
        <v>200</v>
      </c>
      <c r="G103" s="43">
        <v>0.2</v>
      </c>
      <c r="H103" s="43">
        <v>0.04</v>
      </c>
      <c r="I103" s="43">
        <v>10.199999999999999</v>
      </c>
      <c r="J103" s="43">
        <v>41</v>
      </c>
      <c r="K103" s="44">
        <v>959</v>
      </c>
      <c r="L103" s="43">
        <v>11.65</v>
      </c>
    </row>
    <row r="104" spans="1:12" ht="14.25">
      <c r="A104" s="23"/>
      <c r="B104" s="15"/>
      <c r="C104" s="11"/>
      <c r="D104" s="7" t="s">
        <v>48</v>
      </c>
      <c r="E104" s="42" t="s">
        <v>78</v>
      </c>
      <c r="F104" s="43">
        <v>57</v>
      </c>
      <c r="G104" s="43">
        <v>2.2999999999999998</v>
      </c>
      <c r="H104" s="43">
        <v>6.17</v>
      </c>
      <c r="I104" s="43">
        <v>24.35</v>
      </c>
      <c r="J104" s="43">
        <v>171</v>
      </c>
      <c r="K104" s="44">
        <v>1</v>
      </c>
      <c r="L104" s="43">
        <v>39.08</v>
      </c>
    </row>
    <row r="105" spans="1:12" ht="14.25">
      <c r="A105" s="23"/>
      <c r="B105" s="15"/>
      <c r="C105" s="11"/>
      <c r="D105" s="7" t="s">
        <v>39</v>
      </c>
      <c r="E105" s="42" t="s">
        <v>74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>
        <v>9</v>
      </c>
      <c r="L105" s="43">
        <v>65</v>
      </c>
    </row>
    <row r="106" spans="1:12" ht="14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25">
      <c r="A108" s="24"/>
      <c r="B108" s="17"/>
      <c r="C108" s="8"/>
      <c r="D108" s="18" t="s">
        <v>36</v>
      </c>
      <c r="E108" s="9"/>
      <c r="F108" s="19">
        <f>SUM(F101:F107)</f>
        <v>507</v>
      </c>
      <c r="G108" s="19">
        <f t="shared" ref="G108:J108" si="15">SUM(G101:G107)</f>
        <v>9.89</v>
      </c>
      <c r="H108" s="19">
        <f t="shared" si="15"/>
        <v>15.25</v>
      </c>
      <c r="I108" s="19">
        <f t="shared" si="15"/>
        <v>84.399999999999991</v>
      </c>
      <c r="J108" s="19">
        <f t="shared" si="15"/>
        <v>494.18</v>
      </c>
      <c r="K108" s="25"/>
      <c r="L108" s="19">
        <f>SUM(L101:L107)</f>
        <v>149.26</v>
      </c>
    </row>
    <row r="109" spans="1:12" ht="14.25">
      <c r="A109" s="26">
        <f>A101</f>
        <v>2</v>
      </c>
      <c r="B109" s="13">
        <v>1</v>
      </c>
      <c r="C109" s="10" t="s">
        <v>41</v>
      </c>
      <c r="D109" s="7" t="s">
        <v>46</v>
      </c>
      <c r="E109" s="42" t="s">
        <v>90</v>
      </c>
      <c r="F109" s="43">
        <v>80</v>
      </c>
      <c r="G109" s="43">
        <v>0.33</v>
      </c>
      <c r="H109" s="43">
        <v>3.0000000000000001E-3</v>
      </c>
      <c r="I109" s="43">
        <v>1.05</v>
      </c>
      <c r="J109" s="43">
        <v>6</v>
      </c>
      <c r="K109" s="44">
        <v>20</v>
      </c>
      <c r="L109" s="43">
        <v>26.79</v>
      </c>
    </row>
    <row r="110" spans="1:12" ht="14.25">
      <c r="A110" s="23"/>
      <c r="B110" s="15"/>
      <c r="C110" s="11"/>
      <c r="D110" s="7" t="s">
        <v>47</v>
      </c>
      <c r="E110" s="42" t="s">
        <v>91</v>
      </c>
      <c r="F110" s="43">
        <v>200</v>
      </c>
      <c r="G110" s="43">
        <v>4.46</v>
      </c>
      <c r="H110" s="43">
        <v>1.59</v>
      </c>
      <c r="I110" s="43">
        <v>14.69</v>
      </c>
      <c r="J110" s="43">
        <v>100.56</v>
      </c>
      <c r="K110" s="44">
        <v>85</v>
      </c>
      <c r="L110" s="43">
        <v>49.66</v>
      </c>
    </row>
    <row r="111" spans="1:12" ht="14.25">
      <c r="A111" s="23"/>
      <c r="B111" s="15"/>
      <c r="C111" s="11"/>
      <c r="D111" s="7" t="s">
        <v>50</v>
      </c>
      <c r="E111" s="42" t="s">
        <v>92</v>
      </c>
      <c r="F111" s="43">
        <v>90</v>
      </c>
      <c r="G111" s="43">
        <v>16.43</v>
      </c>
      <c r="H111" s="43">
        <v>15.01</v>
      </c>
      <c r="I111" s="43">
        <v>3.76</v>
      </c>
      <c r="J111" s="43">
        <v>216.53</v>
      </c>
      <c r="K111" s="53">
        <v>277</v>
      </c>
      <c r="L111" s="54">
        <v>31.43</v>
      </c>
    </row>
    <row r="112" spans="1:12" ht="14.25">
      <c r="A112" s="23"/>
      <c r="B112" s="15"/>
      <c r="C112" s="11"/>
      <c r="D112" s="7" t="s">
        <v>44</v>
      </c>
      <c r="E112" s="42" t="s">
        <v>3</v>
      </c>
      <c r="F112" s="43">
        <v>150</v>
      </c>
      <c r="G112" s="43">
        <v>2.96</v>
      </c>
      <c r="H112" s="43">
        <v>2.19</v>
      </c>
      <c r="I112" s="43">
        <v>20.9</v>
      </c>
      <c r="J112" s="43">
        <v>119</v>
      </c>
      <c r="K112" s="44">
        <v>165</v>
      </c>
      <c r="L112" s="43">
        <v>12.07</v>
      </c>
    </row>
    <row r="113" spans="1:12" ht="14.25">
      <c r="A113" s="23"/>
      <c r="B113" s="15"/>
      <c r="C113" s="11"/>
      <c r="D113" s="7" t="s">
        <v>31</v>
      </c>
      <c r="E113" s="42" t="s">
        <v>38</v>
      </c>
      <c r="F113" s="43">
        <v>200</v>
      </c>
      <c r="G113" s="43">
        <v>0</v>
      </c>
      <c r="H113" s="43">
        <v>0</v>
      </c>
      <c r="I113" s="43">
        <v>13</v>
      </c>
      <c r="J113" s="43">
        <v>80</v>
      </c>
      <c r="K113" s="44">
        <v>26</v>
      </c>
      <c r="L113" s="43">
        <v>17.57</v>
      </c>
    </row>
    <row r="114" spans="1:12" ht="14.25">
      <c r="A114" s="23"/>
      <c r="B114" s="15"/>
      <c r="C114" s="11"/>
      <c r="D114" s="7" t="s">
        <v>17</v>
      </c>
      <c r="E114" s="42" t="s">
        <v>6</v>
      </c>
      <c r="F114" s="43">
        <v>40</v>
      </c>
      <c r="G114" s="43">
        <v>2.54</v>
      </c>
      <c r="H114" s="43">
        <v>0.4</v>
      </c>
      <c r="I114" s="43">
        <v>20.53</v>
      </c>
      <c r="J114" s="43">
        <v>93.98</v>
      </c>
      <c r="K114" s="44">
        <v>147</v>
      </c>
      <c r="L114" s="43">
        <v>17.2</v>
      </c>
    </row>
    <row r="115" spans="1:12" ht="14.25">
      <c r="A115" s="23"/>
      <c r="B115" s="15"/>
      <c r="C115" s="11"/>
      <c r="D115" s="7" t="s">
        <v>20</v>
      </c>
      <c r="E115" s="42" t="s">
        <v>77</v>
      </c>
      <c r="F115" s="43">
        <v>48</v>
      </c>
      <c r="G115" s="43">
        <v>2.76</v>
      </c>
      <c r="H115" s="43">
        <v>0.48</v>
      </c>
      <c r="I115" s="43">
        <v>21.36</v>
      </c>
      <c r="J115" s="43">
        <v>90.72</v>
      </c>
      <c r="K115" s="44">
        <v>127</v>
      </c>
      <c r="L115" s="43">
        <v>14.8</v>
      </c>
    </row>
    <row r="116" spans="1:12" ht="14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25">
      <c r="A118" s="24"/>
      <c r="B118" s="17"/>
      <c r="C118" s="8"/>
      <c r="D118" s="18" t="s">
        <v>36</v>
      </c>
      <c r="E118" s="9"/>
      <c r="F118" s="19">
        <f>SUM(F109:F117)</f>
        <v>808</v>
      </c>
      <c r="G118" s="19">
        <f t="shared" ref="G118:J118" si="16">SUM(G109:G117)</f>
        <v>29.479999999999997</v>
      </c>
      <c r="H118" s="19">
        <f t="shared" si="16"/>
        <v>19.673000000000002</v>
      </c>
      <c r="I118" s="19">
        <f t="shared" si="16"/>
        <v>95.29</v>
      </c>
      <c r="J118" s="19">
        <f t="shared" si="16"/>
        <v>706.79000000000008</v>
      </c>
      <c r="K118" s="25"/>
      <c r="L118" s="19">
        <f>SUM(L109:L117)</f>
        <v>169.51999999999998</v>
      </c>
    </row>
    <row r="119" spans="1:12" ht="15">
      <c r="A119" s="29">
        <f>A101</f>
        <v>2</v>
      </c>
      <c r="B119" s="30">
        <f>B101</f>
        <v>1</v>
      </c>
      <c r="C119" s="60" t="s">
        <v>59</v>
      </c>
      <c r="D119" s="61"/>
      <c r="E119" s="31"/>
      <c r="F119" s="32">
        <f>F108+F118</f>
        <v>1315</v>
      </c>
      <c r="G119" s="32">
        <f>G108+G118</f>
        <v>39.369999999999997</v>
      </c>
      <c r="H119" s="32">
        <f>H108+H118</f>
        <v>34.923000000000002</v>
      </c>
      <c r="I119" s="32">
        <f>I108+I118</f>
        <v>179.69</v>
      </c>
      <c r="J119" s="32">
        <f t="shared" ref="J119:L119" si="17">J108+J118</f>
        <v>1200.97</v>
      </c>
      <c r="K119" s="32"/>
      <c r="L119" s="32">
        <f t="shared" si="17"/>
        <v>318.77999999999997</v>
      </c>
    </row>
    <row r="120" spans="1:12" ht="14.25">
      <c r="A120" s="14">
        <v>2</v>
      </c>
      <c r="B120" s="15">
        <v>2</v>
      </c>
      <c r="C120" s="22" t="s">
        <v>45</v>
      </c>
      <c r="D120" s="5" t="s">
        <v>18</v>
      </c>
      <c r="E120" s="39" t="s">
        <v>93</v>
      </c>
      <c r="F120" s="40">
        <v>150</v>
      </c>
      <c r="G120" s="40">
        <v>3.91</v>
      </c>
      <c r="H120" s="40">
        <v>5.55</v>
      </c>
      <c r="I120" s="40">
        <v>20.9</v>
      </c>
      <c r="J120" s="40">
        <v>149.21</v>
      </c>
      <c r="K120" s="41">
        <v>190</v>
      </c>
      <c r="L120" s="40">
        <v>45.48</v>
      </c>
    </row>
    <row r="121" spans="1:12" ht="14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25">
      <c r="A122" s="14"/>
      <c r="B122" s="15"/>
      <c r="C122" s="11"/>
      <c r="D122" s="7" t="s">
        <v>22</v>
      </c>
      <c r="E122" s="42" t="s">
        <v>11</v>
      </c>
      <c r="F122" s="43">
        <v>200</v>
      </c>
      <c r="G122" s="43">
        <v>0.2</v>
      </c>
      <c r="H122" s="43">
        <v>0.04</v>
      </c>
      <c r="I122" s="43">
        <v>10.199999999999999</v>
      </c>
      <c r="J122" s="43">
        <v>41</v>
      </c>
      <c r="K122" s="44">
        <v>377</v>
      </c>
      <c r="L122" s="43">
        <v>18.25</v>
      </c>
    </row>
    <row r="123" spans="1:12" ht="14.25">
      <c r="A123" s="14"/>
      <c r="B123" s="15"/>
      <c r="C123" s="11"/>
      <c r="D123" s="7" t="s">
        <v>48</v>
      </c>
      <c r="E123" s="42" t="s">
        <v>73</v>
      </c>
      <c r="F123" s="43">
        <v>70</v>
      </c>
      <c r="G123" s="43">
        <v>8.43</v>
      </c>
      <c r="H123" s="43">
        <v>9.24</v>
      </c>
      <c r="I123" s="43">
        <v>22.37</v>
      </c>
      <c r="J123" s="43">
        <v>215.46</v>
      </c>
      <c r="K123" s="44">
        <v>3</v>
      </c>
      <c r="L123" s="43">
        <v>47.08</v>
      </c>
    </row>
    <row r="124" spans="1:12" ht="14.25">
      <c r="A124" s="14"/>
      <c r="B124" s="15"/>
      <c r="C124" s="11"/>
      <c r="D124" s="7" t="s">
        <v>39</v>
      </c>
      <c r="E124" s="42" t="s">
        <v>74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>
        <v>9</v>
      </c>
      <c r="L124" s="43">
        <v>65</v>
      </c>
    </row>
    <row r="125" spans="1:12" ht="14.25">
      <c r="A125" s="14"/>
      <c r="B125" s="15"/>
      <c r="C125" s="11"/>
      <c r="D125" s="6"/>
      <c r="E125" s="42" t="s">
        <v>94</v>
      </c>
      <c r="F125" s="43">
        <v>40</v>
      </c>
      <c r="G125" s="43">
        <v>3.4</v>
      </c>
      <c r="H125" s="43">
        <v>3.07</v>
      </c>
      <c r="I125" s="43">
        <v>0.2</v>
      </c>
      <c r="J125" s="43">
        <v>42</v>
      </c>
      <c r="K125" s="44">
        <v>209</v>
      </c>
      <c r="L125" s="43">
        <v>23</v>
      </c>
    </row>
    <row r="126" spans="1:12" ht="14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25">
      <c r="A127" s="16"/>
      <c r="B127" s="17"/>
      <c r="C127" s="8"/>
      <c r="D127" s="18" t="s">
        <v>36</v>
      </c>
      <c r="E127" s="9"/>
      <c r="F127" s="19">
        <f>SUM(F120:F126)</f>
        <v>560</v>
      </c>
      <c r="G127" s="19">
        <f t="shared" ref="G127:J127" si="18">SUM(G120:G126)</f>
        <v>16.34</v>
      </c>
      <c r="H127" s="19">
        <f t="shared" si="18"/>
        <v>18.3</v>
      </c>
      <c r="I127" s="19">
        <f t="shared" si="18"/>
        <v>63.47</v>
      </c>
      <c r="J127" s="19">
        <f t="shared" si="18"/>
        <v>494.67</v>
      </c>
      <c r="K127" s="25"/>
      <c r="L127" s="19">
        <f>SUM(L120:L126)</f>
        <v>198.81</v>
      </c>
    </row>
    <row r="128" spans="1:12" ht="14.25">
      <c r="A128" s="13">
        <f>A120</f>
        <v>2</v>
      </c>
      <c r="B128" s="13">
        <v>2</v>
      </c>
      <c r="C128" s="10" t="s">
        <v>41</v>
      </c>
      <c r="D128" s="7" t="s">
        <v>46</v>
      </c>
      <c r="E128" s="42" t="s">
        <v>95</v>
      </c>
      <c r="F128" s="43">
        <v>100</v>
      </c>
      <c r="G128" s="43">
        <v>0.8</v>
      </c>
      <c r="H128" s="43">
        <v>0.1</v>
      </c>
      <c r="I128" s="43">
        <v>1.7</v>
      </c>
      <c r="J128" s="43">
        <v>13</v>
      </c>
      <c r="K128" s="44">
        <v>12</v>
      </c>
      <c r="L128" s="43">
        <v>26.22</v>
      </c>
    </row>
    <row r="129" spans="1:12" ht="14.25">
      <c r="A129" s="14"/>
      <c r="B129" s="15"/>
      <c r="C129" s="11"/>
      <c r="D129" s="7" t="s">
        <v>47</v>
      </c>
      <c r="E129" s="42" t="s">
        <v>96</v>
      </c>
      <c r="F129" s="43">
        <v>200</v>
      </c>
      <c r="G129" s="43">
        <v>16.46</v>
      </c>
      <c r="H129" s="43">
        <v>21.5</v>
      </c>
      <c r="I129" s="43">
        <v>13.21</v>
      </c>
      <c r="J129" s="43">
        <v>312.2</v>
      </c>
      <c r="K129" s="44">
        <v>82</v>
      </c>
      <c r="L129" s="43">
        <v>58.12</v>
      </c>
    </row>
    <row r="130" spans="1:12" ht="14.25">
      <c r="A130" s="14"/>
      <c r="B130" s="15"/>
      <c r="C130" s="11"/>
      <c r="D130" s="7" t="s">
        <v>50</v>
      </c>
      <c r="E130" s="42" t="s">
        <v>12</v>
      </c>
      <c r="F130" s="43">
        <v>100</v>
      </c>
      <c r="G130" s="43">
        <v>13.26</v>
      </c>
      <c r="H130" s="43">
        <v>7.33</v>
      </c>
      <c r="I130" s="43">
        <v>4.88</v>
      </c>
      <c r="J130" s="43">
        <v>139.1</v>
      </c>
      <c r="K130" s="44">
        <v>261</v>
      </c>
      <c r="L130" s="43">
        <v>37.630000000000003</v>
      </c>
    </row>
    <row r="131" spans="1:12" ht="14.25">
      <c r="A131" s="14"/>
      <c r="B131" s="15"/>
      <c r="C131" s="11"/>
      <c r="D131" s="7" t="s">
        <v>44</v>
      </c>
      <c r="E131" s="42" t="s">
        <v>97</v>
      </c>
      <c r="F131" s="43">
        <v>150</v>
      </c>
      <c r="G131" s="43">
        <v>3.54</v>
      </c>
      <c r="H131" s="43">
        <v>4.28</v>
      </c>
      <c r="I131" s="43">
        <v>23</v>
      </c>
      <c r="J131" s="43">
        <v>173.45</v>
      </c>
      <c r="K131" s="44">
        <v>318</v>
      </c>
      <c r="L131" s="43">
        <v>44.89</v>
      </c>
    </row>
    <row r="132" spans="1:12" ht="14.25">
      <c r="A132" s="14"/>
      <c r="B132" s="15"/>
      <c r="C132" s="11"/>
      <c r="D132" s="7" t="s">
        <v>31</v>
      </c>
      <c r="E132" s="42" t="s">
        <v>87</v>
      </c>
      <c r="F132" s="43">
        <v>200</v>
      </c>
      <c r="G132" s="43">
        <v>0</v>
      </c>
      <c r="H132" s="43">
        <v>0</v>
      </c>
      <c r="I132" s="43">
        <v>17.899999999999999</v>
      </c>
      <c r="J132" s="43">
        <v>60.64</v>
      </c>
      <c r="K132" s="44">
        <v>277</v>
      </c>
      <c r="L132" s="43">
        <v>20.89</v>
      </c>
    </row>
    <row r="133" spans="1:12" ht="14.25">
      <c r="A133" s="14"/>
      <c r="B133" s="15"/>
      <c r="C133" s="11"/>
      <c r="D133" s="7" t="s">
        <v>17</v>
      </c>
      <c r="E133" s="42" t="s">
        <v>6</v>
      </c>
      <c r="F133" s="43">
        <v>40</v>
      </c>
      <c r="G133" s="43">
        <v>2.54</v>
      </c>
      <c r="H133" s="43">
        <v>0.4</v>
      </c>
      <c r="I133" s="43">
        <v>20.53</v>
      </c>
      <c r="J133" s="43">
        <v>93.98</v>
      </c>
      <c r="K133" s="44">
        <v>147</v>
      </c>
      <c r="L133" s="43">
        <v>17.2</v>
      </c>
    </row>
    <row r="134" spans="1:12" ht="14.25">
      <c r="A134" s="14"/>
      <c r="B134" s="15"/>
      <c r="C134" s="11"/>
      <c r="D134" s="7" t="s">
        <v>20</v>
      </c>
      <c r="E134" s="42" t="s">
        <v>77</v>
      </c>
      <c r="F134" s="43">
        <v>48</v>
      </c>
      <c r="G134" s="43">
        <v>2.76</v>
      </c>
      <c r="H134" s="43">
        <v>0.48</v>
      </c>
      <c r="I134" s="43">
        <v>21.36</v>
      </c>
      <c r="J134" s="43">
        <v>90.72</v>
      </c>
      <c r="K134" s="44">
        <v>127</v>
      </c>
      <c r="L134" s="43">
        <v>14.8</v>
      </c>
    </row>
    <row r="135" spans="1:12" ht="14.25">
      <c r="A135" s="14"/>
      <c r="B135" s="15"/>
      <c r="C135" s="11"/>
      <c r="D135" s="6"/>
      <c r="E135" s="42" t="s">
        <v>85</v>
      </c>
      <c r="F135" s="43">
        <v>100</v>
      </c>
      <c r="G135" s="43">
        <v>0.9</v>
      </c>
      <c r="H135" s="43">
        <v>0.2</v>
      </c>
      <c r="I135" s="43">
        <v>8.1</v>
      </c>
      <c r="J135" s="43">
        <v>43</v>
      </c>
      <c r="K135" s="44">
        <v>16</v>
      </c>
      <c r="L135" s="43">
        <v>52.5</v>
      </c>
    </row>
    <row r="136" spans="1:12" ht="14.25">
      <c r="A136" s="16"/>
      <c r="B136" s="17"/>
      <c r="C136" s="8"/>
      <c r="D136" s="18" t="s">
        <v>36</v>
      </c>
      <c r="E136" s="9"/>
      <c r="F136" s="19">
        <f>SUM(F128:F135)</f>
        <v>938</v>
      </c>
      <c r="G136" s="19">
        <f>SUM(G128:G135)</f>
        <v>40.26</v>
      </c>
      <c r="H136" s="19">
        <f>SUM(H128:H135)</f>
        <v>34.29</v>
      </c>
      <c r="I136" s="19">
        <f>SUM(I128:I135)</f>
        <v>110.67999999999999</v>
      </c>
      <c r="J136" s="19">
        <f>SUM(J128:J135)</f>
        <v>926.09</v>
      </c>
      <c r="K136" s="25"/>
      <c r="L136" s="19">
        <f>SUM(L128:L135)</f>
        <v>272.25</v>
      </c>
    </row>
    <row r="137" spans="1:12" ht="15">
      <c r="A137" s="33">
        <f>A120</f>
        <v>2</v>
      </c>
      <c r="B137" s="33">
        <f>B120</f>
        <v>2</v>
      </c>
      <c r="C137" s="60" t="s">
        <v>59</v>
      </c>
      <c r="D137" s="61"/>
      <c r="E137" s="31"/>
      <c r="F137" s="32">
        <f>F127+F136</f>
        <v>1498</v>
      </c>
      <c r="G137" s="32">
        <f>G127+G136</f>
        <v>56.599999999999994</v>
      </c>
      <c r="H137" s="32">
        <f>H127+H136</f>
        <v>52.59</v>
      </c>
      <c r="I137" s="32">
        <f>I127+I136</f>
        <v>174.14999999999998</v>
      </c>
      <c r="J137" s="32">
        <f>J127+J136</f>
        <v>1420.76</v>
      </c>
      <c r="K137" s="32"/>
      <c r="L137" s="32">
        <f>L127+L136</f>
        <v>471.06</v>
      </c>
    </row>
    <row r="138" spans="1:12" ht="14.25">
      <c r="A138" s="20">
        <v>2</v>
      </c>
      <c r="B138" s="21">
        <v>3</v>
      </c>
      <c r="C138" s="22" t="s">
        <v>45</v>
      </c>
      <c r="D138" s="5" t="s">
        <v>18</v>
      </c>
      <c r="E138" s="39" t="s">
        <v>60</v>
      </c>
      <c r="F138" s="40">
        <v>150</v>
      </c>
      <c r="G138" s="40">
        <v>3.62</v>
      </c>
      <c r="H138" s="40">
        <v>14.58</v>
      </c>
      <c r="I138" s="40">
        <v>41.04</v>
      </c>
      <c r="J138" s="40">
        <v>309.58</v>
      </c>
      <c r="K138" s="51">
        <v>207</v>
      </c>
      <c r="L138" s="52">
        <v>31.98</v>
      </c>
    </row>
    <row r="139" spans="1:12" ht="14.25">
      <c r="A139" s="23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4.25">
      <c r="A140" s="23"/>
      <c r="B140" s="15"/>
      <c r="C140" s="11"/>
      <c r="D140" s="7" t="s">
        <v>22</v>
      </c>
      <c r="E140" s="42" t="s">
        <v>82</v>
      </c>
      <c r="F140" s="43">
        <v>200</v>
      </c>
      <c r="G140" s="43">
        <v>1.66</v>
      </c>
      <c r="H140" s="43">
        <v>1.66</v>
      </c>
      <c r="I140" s="43">
        <v>13.89</v>
      </c>
      <c r="J140" s="43">
        <v>64.44</v>
      </c>
      <c r="K140" s="44">
        <v>959</v>
      </c>
      <c r="L140" s="43">
        <v>11.65</v>
      </c>
    </row>
    <row r="141" spans="1:12" ht="15.75" customHeight="1">
      <c r="A141" s="23"/>
      <c r="B141" s="15"/>
      <c r="C141" s="11"/>
      <c r="D141" s="7" t="s">
        <v>48</v>
      </c>
      <c r="E141" s="42" t="s">
        <v>78</v>
      </c>
      <c r="F141" s="43">
        <v>57</v>
      </c>
      <c r="G141" s="43">
        <v>2.2999999999999998</v>
      </c>
      <c r="H141" s="43">
        <v>6.17</v>
      </c>
      <c r="I141" s="43">
        <v>24.35</v>
      </c>
      <c r="J141" s="43">
        <v>171</v>
      </c>
      <c r="K141" s="44">
        <v>1</v>
      </c>
      <c r="L141" s="43">
        <v>39.08</v>
      </c>
    </row>
    <row r="142" spans="1:12" ht="14.25">
      <c r="A142" s="23"/>
      <c r="B142" s="15"/>
      <c r="C142" s="11"/>
      <c r="D142" s="7" t="s">
        <v>39</v>
      </c>
      <c r="E142" s="42" t="s">
        <v>74</v>
      </c>
      <c r="F142" s="43">
        <v>100</v>
      </c>
      <c r="G142" s="43">
        <v>0.4</v>
      </c>
      <c r="H142" s="43">
        <v>0.4</v>
      </c>
      <c r="I142" s="43">
        <v>9.8000000000000007</v>
      </c>
      <c r="J142" s="43">
        <v>47</v>
      </c>
      <c r="K142" s="44">
        <v>9</v>
      </c>
      <c r="L142" s="43">
        <v>65</v>
      </c>
    </row>
    <row r="143" spans="1:12" ht="14.25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4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25">
      <c r="A145" s="24"/>
      <c r="B145" s="17"/>
      <c r="C145" s="8"/>
      <c r="D145" s="18" t="s">
        <v>36</v>
      </c>
      <c r="E145" s="9"/>
      <c r="F145" s="19">
        <f>SUM(F138:F144)</f>
        <v>507</v>
      </c>
      <c r="G145" s="19">
        <f t="shared" ref="G145:J145" si="19">SUM(G138:G144)</f>
        <v>7.98</v>
      </c>
      <c r="H145" s="19">
        <f t="shared" si="19"/>
        <v>22.809999999999995</v>
      </c>
      <c r="I145" s="19">
        <f t="shared" si="19"/>
        <v>89.08</v>
      </c>
      <c r="J145" s="19">
        <f t="shared" si="19"/>
        <v>592.02</v>
      </c>
      <c r="K145" s="25"/>
      <c r="L145" s="19">
        <f>SUM(L138:L144)</f>
        <v>147.71</v>
      </c>
    </row>
    <row r="146" spans="1:12" ht="14.25">
      <c r="A146" s="26">
        <f>A138</f>
        <v>2</v>
      </c>
      <c r="B146" s="13">
        <v>3</v>
      </c>
      <c r="C146" s="10" t="s">
        <v>41</v>
      </c>
      <c r="D146" s="7" t="s">
        <v>46</v>
      </c>
      <c r="E146" s="42" t="s">
        <v>58</v>
      </c>
      <c r="F146" s="43">
        <v>80</v>
      </c>
      <c r="G146" s="43">
        <v>1.32</v>
      </c>
      <c r="H146" s="43">
        <v>5.67</v>
      </c>
      <c r="I146" s="43">
        <v>6.8</v>
      </c>
      <c r="J146" s="43">
        <v>82.82</v>
      </c>
      <c r="K146" s="44">
        <v>25</v>
      </c>
      <c r="L146" s="43">
        <v>15.99</v>
      </c>
    </row>
    <row r="147" spans="1:12" ht="14.25">
      <c r="A147" s="23"/>
      <c r="B147" s="15"/>
      <c r="C147" s="11"/>
      <c r="D147" s="7" t="s">
        <v>47</v>
      </c>
      <c r="E147" s="42" t="s">
        <v>69</v>
      </c>
      <c r="F147" s="43">
        <v>200</v>
      </c>
      <c r="G147" s="43">
        <v>1.74</v>
      </c>
      <c r="H147" s="43">
        <v>2.27</v>
      </c>
      <c r="I147" s="43">
        <v>11.43</v>
      </c>
      <c r="J147" s="43">
        <v>73.2</v>
      </c>
      <c r="K147" s="44">
        <v>87</v>
      </c>
      <c r="L147" s="43">
        <v>54.79</v>
      </c>
    </row>
    <row r="148" spans="1:12" ht="14.25">
      <c r="A148" s="23"/>
      <c r="B148" s="15"/>
      <c r="C148" s="11"/>
      <c r="D148" s="7" t="s">
        <v>50</v>
      </c>
      <c r="E148" s="42" t="s">
        <v>98</v>
      </c>
      <c r="F148" s="43">
        <v>90</v>
      </c>
      <c r="G148" s="43">
        <v>13.92</v>
      </c>
      <c r="H148" s="43">
        <v>4.99</v>
      </c>
      <c r="I148" s="43">
        <v>2.91</v>
      </c>
      <c r="J148" s="43">
        <v>111.57</v>
      </c>
      <c r="K148" s="44">
        <v>305</v>
      </c>
      <c r="L148" s="43">
        <v>70.27</v>
      </c>
    </row>
    <row r="149" spans="1:12" ht="14.25">
      <c r="A149" s="23"/>
      <c r="B149" s="15"/>
      <c r="C149" s="11"/>
      <c r="D149" s="7" t="s">
        <v>44</v>
      </c>
      <c r="E149" s="42" t="s">
        <v>99</v>
      </c>
      <c r="F149" s="43">
        <v>150</v>
      </c>
      <c r="G149" s="43">
        <v>4.4000000000000004</v>
      </c>
      <c r="H149" s="43">
        <v>4.2300000000000004</v>
      </c>
      <c r="I149" s="43">
        <v>31.31</v>
      </c>
      <c r="J149" s="43">
        <v>183</v>
      </c>
      <c r="K149" s="44">
        <v>171</v>
      </c>
      <c r="L149" s="43">
        <v>17.7</v>
      </c>
    </row>
    <row r="150" spans="1:12" ht="14.25">
      <c r="A150" s="23"/>
      <c r="B150" s="15"/>
      <c r="C150" s="11"/>
      <c r="D150" s="7" t="s">
        <v>31</v>
      </c>
      <c r="E150" s="42" t="s">
        <v>56</v>
      </c>
      <c r="F150" s="43">
        <v>200</v>
      </c>
      <c r="G150" s="43">
        <v>1.36</v>
      </c>
      <c r="H150" s="43">
        <v>0.24</v>
      </c>
      <c r="I150" s="43">
        <v>22.54</v>
      </c>
      <c r="J150" s="43">
        <v>94</v>
      </c>
      <c r="K150" s="44">
        <v>442</v>
      </c>
      <c r="L150" s="43">
        <v>23</v>
      </c>
    </row>
    <row r="151" spans="1:12" ht="14.25">
      <c r="A151" s="23"/>
      <c r="B151" s="15"/>
      <c r="C151" s="11"/>
      <c r="D151" s="7" t="s">
        <v>17</v>
      </c>
      <c r="E151" s="42" t="s">
        <v>6</v>
      </c>
      <c r="F151" s="43">
        <v>40</v>
      </c>
      <c r="G151" s="43">
        <v>2.54</v>
      </c>
      <c r="H151" s="43">
        <v>0.4</v>
      </c>
      <c r="I151" s="43">
        <v>20.53</v>
      </c>
      <c r="J151" s="43">
        <v>93.98</v>
      </c>
      <c r="K151" s="44">
        <v>147</v>
      </c>
      <c r="L151" s="43">
        <v>17.2</v>
      </c>
    </row>
    <row r="152" spans="1:12" ht="14.25">
      <c r="A152" s="23"/>
      <c r="B152" s="15"/>
      <c r="C152" s="11"/>
      <c r="D152" s="7" t="s">
        <v>20</v>
      </c>
      <c r="E152" s="42" t="s">
        <v>77</v>
      </c>
      <c r="F152" s="43">
        <v>48</v>
      </c>
      <c r="G152" s="43">
        <v>2.76</v>
      </c>
      <c r="H152" s="43">
        <v>0.48</v>
      </c>
      <c r="I152" s="43">
        <v>21.36</v>
      </c>
      <c r="J152" s="43">
        <v>90.72</v>
      </c>
      <c r="K152" s="44">
        <v>127</v>
      </c>
      <c r="L152" s="43">
        <v>14.8</v>
      </c>
    </row>
    <row r="153" spans="1:12" ht="14.25">
      <c r="A153" s="23"/>
      <c r="B153" s="15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4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25">
      <c r="A155" s="24"/>
      <c r="B155" s="17"/>
      <c r="C155" s="8"/>
      <c r="D155" s="18" t="s">
        <v>36</v>
      </c>
      <c r="E155" s="9"/>
      <c r="F155" s="19">
        <f>SUM(F146:F154)</f>
        <v>808</v>
      </c>
      <c r="G155" s="19">
        <f t="shared" ref="G155:J155" si="20">SUM(G146:G154)</f>
        <v>28.04</v>
      </c>
      <c r="H155" s="19">
        <f t="shared" si="20"/>
        <v>18.279999999999998</v>
      </c>
      <c r="I155" s="19">
        <f t="shared" si="20"/>
        <v>116.88000000000001</v>
      </c>
      <c r="J155" s="19">
        <f t="shared" si="20"/>
        <v>729.29</v>
      </c>
      <c r="K155" s="25"/>
      <c r="L155" s="19">
        <f>SUM(L146:L154)</f>
        <v>213.75</v>
      </c>
    </row>
    <row r="156" spans="1:12" ht="15">
      <c r="A156" s="29">
        <f>A138</f>
        <v>2</v>
      </c>
      <c r="B156" s="30">
        <f>B138</f>
        <v>3</v>
      </c>
      <c r="C156" s="60" t="s">
        <v>59</v>
      </c>
      <c r="D156" s="61"/>
      <c r="E156" s="31"/>
      <c r="F156" s="32">
        <f>F145+F155</f>
        <v>1315</v>
      </c>
      <c r="G156" s="32">
        <f>G145+G155</f>
        <v>36.019999999999996</v>
      </c>
      <c r="H156" s="32">
        <f>H145+H155</f>
        <v>41.089999999999989</v>
      </c>
      <c r="I156" s="32">
        <f>I145+I155</f>
        <v>205.96</v>
      </c>
      <c r="J156" s="32">
        <f t="shared" ref="J156:L156" si="21">J145+J155</f>
        <v>1321.31</v>
      </c>
      <c r="K156" s="32"/>
      <c r="L156" s="32">
        <f t="shared" si="21"/>
        <v>361.46000000000004</v>
      </c>
    </row>
    <row r="157" spans="1:12" ht="14.25">
      <c r="A157" s="20">
        <v>2</v>
      </c>
      <c r="B157" s="21">
        <v>4</v>
      </c>
      <c r="C157" s="22" t="s">
        <v>45</v>
      </c>
      <c r="D157" s="5" t="s">
        <v>18</v>
      </c>
      <c r="E157" s="39" t="s">
        <v>13</v>
      </c>
      <c r="F157" s="40">
        <v>150</v>
      </c>
      <c r="G157" s="40">
        <v>4.6399999999999997</v>
      </c>
      <c r="H157" s="40">
        <v>6.2</v>
      </c>
      <c r="I157" s="40">
        <v>24.52</v>
      </c>
      <c r="J157" s="40">
        <v>171.57</v>
      </c>
      <c r="K157" s="56">
        <v>556</v>
      </c>
      <c r="L157" s="52">
        <v>42.02</v>
      </c>
    </row>
    <row r="158" spans="1:12" ht="14.25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4.25">
      <c r="A159" s="23"/>
      <c r="B159" s="15"/>
      <c r="C159" s="11"/>
      <c r="D159" s="7" t="s">
        <v>22</v>
      </c>
      <c r="E159" s="42" t="s">
        <v>100</v>
      </c>
      <c r="F159" s="43">
        <v>200</v>
      </c>
      <c r="G159" s="43">
        <v>0.89</v>
      </c>
      <c r="H159" s="43">
        <v>1.1100000000000001</v>
      </c>
      <c r="I159" s="43">
        <v>15</v>
      </c>
      <c r="J159" s="43">
        <v>62.23</v>
      </c>
      <c r="K159" s="44">
        <v>378</v>
      </c>
      <c r="L159" s="43">
        <v>18.600000000000001</v>
      </c>
    </row>
    <row r="160" spans="1:12" ht="14.25">
      <c r="A160" s="23"/>
      <c r="B160" s="15"/>
      <c r="C160" s="11"/>
      <c r="D160" s="7" t="s">
        <v>48</v>
      </c>
      <c r="E160" s="42" t="s">
        <v>73</v>
      </c>
      <c r="F160" s="43">
        <v>70</v>
      </c>
      <c r="G160" s="43">
        <v>8.43</v>
      </c>
      <c r="H160" s="43">
        <v>9.24</v>
      </c>
      <c r="I160" s="43">
        <v>22.37</v>
      </c>
      <c r="J160" s="43">
        <v>215.46</v>
      </c>
      <c r="K160" s="44">
        <v>3</v>
      </c>
      <c r="L160" s="43">
        <v>47.08</v>
      </c>
    </row>
    <row r="161" spans="1:12" ht="14.25">
      <c r="A161" s="23"/>
      <c r="B161" s="15"/>
      <c r="C161" s="11"/>
      <c r="D161" s="7" t="s">
        <v>39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25">
      <c r="A162" s="23"/>
      <c r="B162" s="15"/>
      <c r="C162" s="11"/>
      <c r="D162" s="6"/>
      <c r="E162" s="42" t="s">
        <v>43</v>
      </c>
      <c r="F162" s="43">
        <v>100</v>
      </c>
      <c r="G162" s="43">
        <v>1.9</v>
      </c>
      <c r="H162" s="43">
        <v>7.5</v>
      </c>
      <c r="I162" s="43">
        <v>16</v>
      </c>
      <c r="J162" s="43">
        <v>140</v>
      </c>
      <c r="K162" s="44">
        <v>3</v>
      </c>
      <c r="L162" s="43">
        <v>140</v>
      </c>
    </row>
    <row r="163" spans="1:12" ht="14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25">
      <c r="A164" s="24"/>
      <c r="B164" s="17"/>
      <c r="C164" s="8"/>
      <c r="D164" s="18" t="s">
        <v>36</v>
      </c>
      <c r="E164" s="9"/>
      <c r="F164" s="19">
        <f>SUM(F157:F163)</f>
        <v>520</v>
      </c>
      <c r="G164" s="19">
        <f t="shared" ref="G164:J164" si="22">SUM(G157:G163)</f>
        <v>15.86</v>
      </c>
      <c r="H164" s="19">
        <f t="shared" si="22"/>
        <v>24.05</v>
      </c>
      <c r="I164" s="19">
        <f t="shared" si="22"/>
        <v>77.89</v>
      </c>
      <c r="J164" s="19">
        <f t="shared" si="22"/>
        <v>589.26</v>
      </c>
      <c r="K164" s="25"/>
      <c r="L164" s="19">
        <f>SUM(L157:L163)</f>
        <v>247.7</v>
      </c>
    </row>
    <row r="165" spans="1:12" ht="14.25">
      <c r="A165" s="26">
        <f>A157</f>
        <v>2</v>
      </c>
      <c r="B165" s="13">
        <v>4</v>
      </c>
      <c r="C165" s="10" t="s">
        <v>41</v>
      </c>
      <c r="D165" s="7" t="s">
        <v>46</v>
      </c>
      <c r="E165" s="42" t="s">
        <v>26</v>
      </c>
      <c r="F165" s="43">
        <v>60</v>
      </c>
      <c r="G165" s="43">
        <v>0.82</v>
      </c>
      <c r="H165" s="43">
        <v>6.11</v>
      </c>
      <c r="I165" s="43">
        <v>4.3899999999999997</v>
      </c>
      <c r="J165" s="43">
        <v>76.3</v>
      </c>
      <c r="K165" s="44">
        <v>45</v>
      </c>
      <c r="L165" s="43">
        <v>25.82</v>
      </c>
    </row>
    <row r="166" spans="1:12" ht="14.25">
      <c r="A166" s="23"/>
      <c r="B166" s="15"/>
      <c r="C166" s="11"/>
      <c r="D166" s="7" t="s">
        <v>47</v>
      </c>
      <c r="E166" s="42" t="s">
        <v>101</v>
      </c>
      <c r="F166" s="43">
        <v>200</v>
      </c>
      <c r="G166" s="43">
        <v>2.88</v>
      </c>
      <c r="H166" s="43">
        <v>3.33</v>
      </c>
      <c r="I166" s="43">
        <v>6.87</v>
      </c>
      <c r="J166" s="43">
        <v>70.92</v>
      </c>
      <c r="K166" s="44">
        <v>91</v>
      </c>
      <c r="L166" s="43">
        <v>57.5</v>
      </c>
    </row>
    <row r="167" spans="1:12" ht="14.25">
      <c r="A167" s="23"/>
      <c r="B167" s="15"/>
      <c r="C167" s="11"/>
      <c r="D167" s="7" t="s">
        <v>50</v>
      </c>
      <c r="E167" s="42" t="s">
        <v>102</v>
      </c>
      <c r="F167" s="43">
        <v>240</v>
      </c>
      <c r="G167" s="43">
        <v>11.8</v>
      </c>
      <c r="H167" s="43">
        <v>9.08</v>
      </c>
      <c r="I167" s="43">
        <v>16.72</v>
      </c>
      <c r="J167" s="43">
        <v>203.3</v>
      </c>
      <c r="K167" s="44">
        <v>157</v>
      </c>
      <c r="L167" s="43">
        <v>29.66</v>
      </c>
    </row>
    <row r="168" spans="1:12" ht="14.25">
      <c r="A168" s="23"/>
      <c r="B168" s="15"/>
      <c r="C168" s="11"/>
      <c r="D168" s="7" t="s">
        <v>44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25">
      <c r="A169" s="23"/>
      <c r="B169" s="15"/>
      <c r="C169" s="11"/>
      <c r="D169" s="7" t="s">
        <v>31</v>
      </c>
      <c r="E169" s="42" t="s">
        <v>56</v>
      </c>
      <c r="F169" s="43">
        <v>200</v>
      </c>
      <c r="G169" s="43">
        <v>1.36</v>
      </c>
      <c r="H169" s="43">
        <v>0.24</v>
      </c>
      <c r="I169" s="43">
        <v>22.54</v>
      </c>
      <c r="J169" s="43">
        <v>94</v>
      </c>
      <c r="K169" s="44">
        <v>26</v>
      </c>
      <c r="L169" s="43">
        <v>17.57</v>
      </c>
    </row>
    <row r="170" spans="1:12" ht="14.25">
      <c r="A170" s="23"/>
      <c r="B170" s="15"/>
      <c r="C170" s="11"/>
      <c r="D170" s="7" t="s">
        <v>17</v>
      </c>
      <c r="E170" s="42" t="s">
        <v>6</v>
      </c>
      <c r="F170" s="43">
        <v>40</v>
      </c>
      <c r="G170" s="43">
        <v>2.54</v>
      </c>
      <c r="H170" s="43">
        <v>0.4</v>
      </c>
      <c r="I170" s="43">
        <v>20.53</v>
      </c>
      <c r="J170" s="43">
        <v>93.98</v>
      </c>
      <c r="K170" s="44">
        <v>147</v>
      </c>
      <c r="L170" s="43">
        <v>17.2</v>
      </c>
    </row>
    <row r="171" spans="1:12" ht="14.25">
      <c r="A171" s="23"/>
      <c r="B171" s="15"/>
      <c r="C171" s="11"/>
      <c r="D171" s="7" t="s">
        <v>20</v>
      </c>
      <c r="E171" s="42" t="s">
        <v>77</v>
      </c>
      <c r="F171" s="43">
        <v>48</v>
      </c>
      <c r="G171" s="43">
        <v>2.76</v>
      </c>
      <c r="H171" s="43">
        <v>0.48</v>
      </c>
      <c r="I171" s="43">
        <v>21.36</v>
      </c>
      <c r="J171" s="43">
        <v>90.72</v>
      </c>
      <c r="K171" s="44">
        <v>127</v>
      </c>
      <c r="L171" s="43">
        <v>14.8</v>
      </c>
    </row>
    <row r="172" spans="1:12" ht="14.25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4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25">
      <c r="A174" s="24"/>
      <c r="B174" s="17"/>
      <c r="C174" s="8"/>
      <c r="D174" s="18" t="s">
        <v>36</v>
      </c>
      <c r="E174" s="9"/>
      <c r="F174" s="19">
        <f>SUM(F165:F173)</f>
        <v>788</v>
      </c>
      <c r="G174" s="19">
        <f t="shared" ref="G174:J174" si="23">SUM(G165:G173)</f>
        <v>22.159999999999997</v>
      </c>
      <c r="H174" s="19">
        <f t="shared" si="23"/>
        <v>19.64</v>
      </c>
      <c r="I174" s="19">
        <f t="shared" si="23"/>
        <v>92.41</v>
      </c>
      <c r="J174" s="19">
        <f t="shared" si="23"/>
        <v>629.22</v>
      </c>
      <c r="K174" s="25"/>
      <c r="L174" s="19">
        <f>SUM(L165:L173)</f>
        <v>162.54999999999998</v>
      </c>
    </row>
    <row r="175" spans="1:12" ht="15">
      <c r="A175" s="29">
        <f>A157</f>
        <v>2</v>
      </c>
      <c r="B175" s="30">
        <f>B157</f>
        <v>4</v>
      </c>
      <c r="C175" s="60" t="s">
        <v>59</v>
      </c>
      <c r="D175" s="61"/>
      <c r="E175" s="31"/>
      <c r="F175" s="32">
        <f>F164+F174</f>
        <v>1308</v>
      </c>
      <c r="G175" s="32">
        <f>G164+G174</f>
        <v>38.019999999999996</v>
      </c>
      <c r="H175" s="32">
        <f>H164+H174</f>
        <v>43.69</v>
      </c>
      <c r="I175" s="32">
        <f>I164+I174</f>
        <v>170.3</v>
      </c>
      <c r="J175" s="32">
        <f t="shared" ref="J175:L175" si="24">J164+J174</f>
        <v>1218.48</v>
      </c>
      <c r="K175" s="32"/>
      <c r="L175" s="32">
        <f t="shared" si="24"/>
        <v>410.25</v>
      </c>
    </row>
    <row r="176" spans="1:12" ht="14.25">
      <c r="A176" s="20">
        <v>2</v>
      </c>
      <c r="B176" s="21">
        <v>5</v>
      </c>
      <c r="C176" s="22" t="s">
        <v>45</v>
      </c>
      <c r="D176" s="5" t="s">
        <v>18</v>
      </c>
      <c r="E176" s="39" t="s">
        <v>103</v>
      </c>
      <c r="F176" s="40">
        <v>150</v>
      </c>
      <c r="G176" s="40">
        <v>5.52</v>
      </c>
      <c r="H176" s="40">
        <v>6.36</v>
      </c>
      <c r="I176" s="40">
        <v>19.71</v>
      </c>
      <c r="J176" s="40">
        <v>159.19999999999999</v>
      </c>
      <c r="K176" s="41">
        <v>64</v>
      </c>
      <c r="L176" s="40">
        <v>57.4</v>
      </c>
    </row>
    <row r="177" spans="1:12" ht="14.25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4.25">
      <c r="A178" s="23"/>
      <c r="B178" s="15"/>
      <c r="C178" s="11"/>
      <c r="D178" s="7" t="s">
        <v>22</v>
      </c>
      <c r="E178" s="42" t="s">
        <v>82</v>
      </c>
      <c r="F178" s="43">
        <v>200</v>
      </c>
      <c r="G178" s="43">
        <v>1.66</v>
      </c>
      <c r="H178" s="43">
        <v>1.66</v>
      </c>
      <c r="I178" s="43">
        <v>13.89</v>
      </c>
      <c r="J178" s="43">
        <v>64.44</v>
      </c>
      <c r="K178" s="44">
        <v>959</v>
      </c>
      <c r="L178" s="43">
        <v>11.65</v>
      </c>
    </row>
    <row r="179" spans="1:12" ht="14.25">
      <c r="A179" s="23"/>
      <c r="B179" s="15"/>
      <c r="C179" s="11"/>
      <c r="D179" s="7" t="s">
        <v>48</v>
      </c>
      <c r="E179" s="42" t="s">
        <v>78</v>
      </c>
      <c r="F179" s="43">
        <v>57</v>
      </c>
      <c r="G179" s="43">
        <v>3.83</v>
      </c>
      <c r="H179" s="43">
        <v>6.17</v>
      </c>
      <c r="I179" s="43">
        <v>24.35</v>
      </c>
      <c r="J179" s="43">
        <v>171</v>
      </c>
      <c r="K179" s="44">
        <v>1</v>
      </c>
      <c r="L179" s="43">
        <v>39.08</v>
      </c>
    </row>
    <row r="180" spans="1:12" ht="14.25">
      <c r="A180" s="23"/>
      <c r="B180" s="15"/>
      <c r="C180" s="11"/>
      <c r="D180" s="7" t="s">
        <v>39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25">
      <c r="A181" s="23"/>
      <c r="B181" s="15"/>
      <c r="C181" s="11"/>
      <c r="D181" s="6"/>
      <c r="E181" s="42" t="s">
        <v>43</v>
      </c>
      <c r="F181" s="43">
        <v>100</v>
      </c>
      <c r="G181" s="43">
        <v>1.9</v>
      </c>
      <c r="H181" s="43">
        <v>7.5</v>
      </c>
      <c r="I181" s="43">
        <v>16</v>
      </c>
      <c r="J181" s="43">
        <v>140</v>
      </c>
      <c r="K181" s="44">
        <v>3</v>
      </c>
      <c r="L181" s="43">
        <v>140</v>
      </c>
    </row>
    <row r="182" spans="1:12" ht="14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.75" customHeight="1">
      <c r="A183" s="24"/>
      <c r="B183" s="17"/>
      <c r="C183" s="8"/>
      <c r="D183" s="18" t="s">
        <v>36</v>
      </c>
      <c r="E183" s="9"/>
      <c r="F183" s="19">
        <f>SUM(F176:F182)</f>
        <v>507</v>
      </c>
      <c r="G183" s="19">
        <f t="shared" ref="G183:J183" si="25">SUM(G176:G182)</f>
        <v>12.91</v>
      </c>
      <c r="H183" s="19">
        <f t="shared" si="25"/>
        <v>21.689999999999998</v>
      </c>
      <c r="I183" s="19">
        <f t="shared" si="25"/>
        <v>73.95</v>
      </c>
      <c r="J183" s="19">
        <f t="shared" si="25"/>
        <v>534.64</v>
      </c>
      <c r="K183" s="25"/>
      <c r="L183" s="19">
        <f>SUM(L176:L182)</f>
        <v>248.13</v>
      </c>
    </row>
    <row r="184" spans="1:12" ht="14.25">
      <c r="A184" s="26">
        <f>A176</f>
        <v>2</v>
      </c>
      <c r="B184" s="13">
        <v>5</v>
      </c>
      <c r="C184" s="10" t="s">
        <v>41</v>
      </c>
      <c r="D184" s="7" t="s">
        <v>46</v>
      </c>
      <c r="E184" s="42" t="s">
        <v>104</v>
      </c>
      <c r="F184" s="43">
        <v>80</v>
      </c>
      <c r="G184" s="43">
        <v>2.36</v>
      </c>
      <c r="H184" s="43">
        <v>7.62</v>
      </c>
      <c r="I184" s="43">
        <v>5.86</v>
      </c>
      <c r="J184" s="43">
        <v>100.5</v>
      </c>
      <c r="K184" s="44">
        <v>131</v>
      </c>
      <c r="L184" s="43">
        <v>27.26</v>
      </c>
    </row>
    <row r="185" spans="1:12" ht="14.25">
      <c r="A185" s="23"/>
      <c r="B185" s="15"/>
      <c r="C185" s="11"/>
      <c r="D185" s="7" t="s">
        <v>47</v>
      </c>
      <c r="E185" s="42" t="s">
        <v>71</v>
      </c>
      <c r="F185" s="43">
        <v>200</v>
      </c>
      <c r="G185" s="43">
        <v>21</v>
      </c>
      <c r="H185" s="43">
        <v>2.65</v>
      </c>
      <c r="I185" s="43">
        <v>27.81</v>
      </c>
      <c r="J185" s="43">
        <v>194.01</v>
      </c>
      <c r="K185" s="44">
        <v>82</v>
      </c>
      <c r="L185" s="43">
        <v>45.98</v>
      </c>
    </row>
    <row r="186" spans="1:12" ht="14.25">
      <c r="A186" s="23"/>
      <c r="B186" s="15"/>
      <c r="C186" s="11"/>
      <c r="D186" s="7" t="s">
        <v>50</v>
      </c>
      <c r="E186" s="42" t="s">
        <v>28</v>
      </c>
      <c r="F186" s="43">
        <v>240</v>
      </c>
      <c r="G186" s="43">
        <v>10.94</v>
      </c>
      <c r="H186" s="43">
        <v>14.12</v>
      </c>
      <c r="I186" s="43">
        <v>30.89</v>
      </c>
      <c r="J186" s="43">
        <v>296.74</v>
      </c>
      <c r="K186" s="44">
        <v>304</v>
      </c>
      <c r="L186" s="43">
        <v>36.630000000000003</v>
      </c>
    </row>
    <row r="187" spans="1:12" ht="14.25">
      <c r="A187" s="23"/>
      <c r="B187" s="15"/>
      <c r="C187" s="11"/>
      <c r="D187" s="7" t="s">
        <v>44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25">
      <c r="A188" s="23"/>
      <c r="B188" s="15"/>
      <c r="C188" s="11"/>
      <c r="D188" s="7" t="s">
        <v>31</v>
      </c>
      <c r="E188" s="42" t="s">
        <v>8</v>
      </c>
      <c r="F188" s="43">
        <v>200</v>
      </c>
      <c r="G188" s="43">
        <v>0.31</v>
      </c>
      <c r="H188" s="43">
        <v>0.01</v>
      </c>
      <c r="I188" s="43">
        <v>27.5</v>
      </c>
      <c r="J188" s="43">
        <v>96.76</v>
      </c>
      <c r="K188" s="44">
        <v>376</v>
      </c>
      <c r="L188" s="43">
        <v>17.899999999999999</v>
      </c>
    </row>
    <row r="189" spans="1:12" ht="14.25">
      <c r="A189" s="23"/>
      <c r="B189" s="15"/>
      <c r="C189" s="11"/>
      <c r="D189" s="7" t="s">
        <v>17</v>
      </c>
      <c r="E189" s="42" t="s">
        <v>6</v>
      </c>
      <c r="F189" s="43">
        <v>40</v>
      </c>
      <c r="G189" s="43">
        <v>2.54</v>
      </c>
      <c r="H189" s="43">
        <v>0.4</v>
      </c>
      <c r="I189" s="43">
        <v>20.53</v>
      </c>
      <c r="J189" s="43">
        <v>93.98</v>
      </c>
      <c r="K189" s="44">
        <v>147</v>
      </c>
      <c r="L189" s="43">
        <v>17.2</v>
      </c>
    </row>
    <row r="190" spans="1:12" ht="14.25">
      <c r="A190" s="23"/>
      <c r="B190" s="15"/>
      <c r="C190" s="11"/>
      <c r="D190" s="7" t="s">
        <v>20</v>
      </c>
      <c r="E190" s="42" t="s">
        <v>77</v>
      </c>
      <c r="F190" s="43">
        <v>48</v>
      </c>
      <c r="G190" s="43">
        <v>2.76</v>
      </c>
      <c r="H190" s="43">
        <v>0.48</v>
      </c>
      <c r="I190" s="43">
        <v>21.36</v>
      </c>
      <c r="J190" s="43">
        <v>90.72</v>
      </c>
      <c r="K190" s="44">
        <v>127</v>
      </c>
      <c r="L190" s="43">
        <v>14.8</v>
      </c>
    </row>
    <row r="191" spans="1:12" ht="14.25">
      <c r="A191" s="23"/>
      <c r="B191" s="15"/>
      <c r="C191" s="11"/>
      <c r="D191" s="6"/>
      <c r="E191" s="42" t="s">
        <v>72</v>
      </c>
      <c r="F191" s="43">
        <v>50</v>
      </c>
      <c r="G191" s="43"/>
      <c r="H191" s="43"/>
      <c r="I191" s="43"/>
      <c r="J191" s="43"/>
      <c r="K191" s="44"/>
      <c r="L191" s="43"/>
    </row>
    <row r="192" spans="1:12" ht="14.25">
      <c r="A192" s="24"/>
      <c r="B192" s="17"/>
      <c r="C192" s="8"/>
      <c r="D192" s="18" t="s">
        <v>36</v>
      </c>
      <c r="E192" s="9"/>
      <c r="F192" s="19">
        <f>SUM(F184:F191)</f>
        <v>858</v>
      </c>
      <c r="G192" s="19">
        <f>SUM(G184:G191)</f>
        <v>39.909999999999997</v>
      </c>
      <c r="H192" s="19">
        <f>SUM(H184:H191)</f>
        <v>25.28</v>
      </c>
      <c r="I192" s="19">
        <f>SUM(I184:I191)</f>
        <v>133.94999999999999</v>
      </c>
      <c r="J192" s="19">
        <f>SUM(J184:J191)</f>
        <v>872.71</v>
      </c>
      <c r="K192" s="25"/>
      <c r="L192" s="19">
        <f>SUM(L184:L191)</f>
        <v>159.77000000000001</v>
      </c>
    </row>
    <row r="193" spans="1:12" ht="15">
      <c r="A193" s="29">
        <f>A176</f>
        <v>2</v>
      </c>
      <c r="B193" s="30">
        <f>B176</f>
        <v>5</v>
      </c>
      <c r="C193" s="60" t="s">
        <v>59</v>
      </c>
      <c r="D193" s="61"/>
      <c r="E193" s="31"/>
      <c r="F193" s="32">
        <f>F183+F192</f>
        <v>1365</v>
      </c>
      <c r="G193" s="32">
        <f>G183+G192</f>
        <v>52.819999999999993</v>
      </c>
      <c r="H193" s="32">
        <f>H183+H192</f>
        <v>46.97</v>
      </c>
      <c r="I193" s="32">
        <f>I183+I192</f>
        <v>207.89999999999998</v>
      </c>
      <c r="J193" s="32">
        <f>J183+J192</f>
        <v>1407.35</v>
      </c>
      <c r="K193" s="32"/>
      <c r="L193" s="32">
        <f>L183+L192</f>
        <v>407.9</v>
      </c>
    </row>
    <row r="194" spans="1:12">
      <c r="A194" s="27"/>
      <c r="B194" s="28"/>
      <c r="C194" s="62" t="s">
        <v>62</v>
      </c>
      <c r="D194" s="62"/>
      <c r="E194" s="62"/>
      <c r="F194" s="34">
        <f>(F24+F43+F62+F81+F100+F119+F137+F156+F175+F193)/(IF(F24=0,0,1)+IF(F43=0,0,1)+IF(F62=0,0,1)+IF(F81=0,0,1)+IF(F100=0,0,1)+IF(F119=0,0,1)+IF(F137=0,0,1)+IF(F156=0,0,1)+IF(F175=0,0,1)+IF(F193=0,0,1))</f>
        <v>1356.5</v>
      </c>
      <c r="G194" s="34">
        <f>(G24+G43+G62+G81+G100+G119+G137+G156+G175+G193)/(IF(G24=0,0,1)+IF(G43=0,0,1)+IF(G62=0,0,1)+IF(G81=0,0,1)+IF(G100=0,0,1)+IF(G119=0,0,1)+IF(G137=0,0,1)+IF(G156=0,0,1)+IF(G175=0,0,1)+IF(G193=0,0,1))</f>
        <v>46.231999999999985</v>
      </c>
      <c r="H194" s="34">
        <f>(H24+H43+H62+H81+H100+H119+H137+H156+H175+H193)/(IF(H24=0,0,1)+IF(H43=0,0,1)+IF(H62=0,0,1)+IF(H81=0,0,1)+IF(H100=0,0,1)+IF(H119=0,0,1)+IF(H137=0,0,1)+IF(H156=0,0,1)+IF(H175=0,0,1)+IF(H193=0,0,1))</f>
        <v>45.059299999999993</v>
      </c>
      <c r="I194" s="34">
        <f>(I24+I43+I62+I81+I100+I119+I137+I156+I175+I193)/(IF(I24=0,0,1)+IF(I43=0,0,1)+IF(I62=0,0,1)+IF(I81=0,0,1)+IF(I100=0,0,1)+IF(I119=0,0,1)+IF(I137=0,0,1)+IF(I156=0,0,1)+IF(I175=0,0,1)+IF(I193=0,0,1))</f>
        <v>198.62100000000001</v>
      </c>
      <c r="J194" s="34">
        <f>(J24+J43+J62+J81+J100+J119+J137+J156+J175+J193)/(IF(J24=0,0,1)+IF(J43=0,0,1)+IF(J62=0,0,1)+IF(J81=0,0,1)+IF(J100=0,0,1)+IF(J119=0,0,1)+IF(J137=0,0,1)+IF(J156=0,0,1)+IF(J175=0,0,1)+IF(J193=0,0,1))</f>
        <v>1358.7620000000002</v>
      </c>
      <c r="K194" s="34"/>
      <c r="L194" s="34">
        <f>(L24+L43+L62+L81+L100+L119+L137+L156+L175+L193)/(IF(L24=0,0,1)+IF(L43=0,0,1)+IF(L62=0,0,1)+IF(L81=0,0,1)+IF(L100=0,0,1)+IF(L119=0,0,1)+IF(L137=0,0,1)+IF(L156=0,0,1)+IF(L175=0,0,1)+IF(L193=0,0,1))</f>
        <v>406.07799999999997</v>
      </c>
    </row>
  </sheetData>
  <mergeCells count="14">
    <mergeCell ref="C81:D81"/>
    <mergeCell ref="C100:D100"/>
    <mergeCell ref="C24:D24"/>
    <mergeCell ref="C194:E194"/>
    <mergeCell ref="C193:D193"/>
    <mergeCell ref="C119:D119"/>
    <mergeCell ref="C137:D137"/>
    <mergeCell ref="C156:D156"/>
    <mergeCell ref="C175:D175"/>
    <mergeCell ref="C1:E1"/>
    <mergeCell ref="H1:K1"/>
    <mergeCell ref="H2:K2"/>
    <mergeCell ref="C43:D43"/>
    <mergeCell ref="C62:D62"/>
  </mergeCells>
  <pageMargins left="0.69972223043441772" right="0.69972223043441772" top="0.75" bottom="0.75" header="0.30000001192092896" footer="0.300000011920928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17</cp:revision>
  <dcterms:created xsi:type="dcterms:W3CDTF">2022-05-16T14:23:56Z</dcterms:created>
  <dcterms:modified xsi:type="dcterms:W3CDTF">2026-10-12T10:35:46Z</dcterms:modified>
  <cp:version>0906.0100.01</cp:version>
</cp:coreProperties>
</file>